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3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4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drawings/drawing5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drawings/drawing6.xml" ContentType="application/vnd.openxmlformats-officedocument.drawing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drawings/drawing7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drawings/drawing8.xml" ContentType="application/vnd.openxmlformats-officedocument.drawing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GROUPS\BUDGET\Funding Authorizations\Funding Authorizations\Funding Auths 2022\WFCBG\"/>
    </mc:Choice>
  </mc:AlternateContent>
  <xr:revisionPtr revIDLastSave="0" documentId="13_ncr:1_{CDDBE616-31D4-4B93-8425-B609A5674380}" xr6:coauthVersionLast="47" xr6:coauthVersionMax="47" xr10:uidLastSave="{00000000-0000-0000-0000-000000000000}"/>
  <bookViews>
    <workbookView xWindow="28680" yWindow="-120" windowWidth="29040" windowHeight="15840" firstSheet="1" activeTab="1" xr2:uid="{00000000-000D-0000-FFFF-FFFF00000000}"/>
  </bookViews>
  <sheets>
    <sheet name="FA #Final" sheetId="8" state="hidden" r:id="rId1"/>
    <sheet name="FA #8" sheetId="15" r:id="rId2"/>
    <sheet name="FA #7" sheetId="14" r:id="rId3"/>
    <sheet name="FA #6" sheetId="12" r:id="rId4"/>
    <sheet name="FA #5" sheetId="11" r:id="rId5"/>
    <sheet name="FA #4" sheetId="10" r:id="rId6"/>
    <sheet name="FA #3" sheetId="9" r:id="rId7"/>
    <sheet name="FA #2" sheetId="4" r:id="rId8"/>
    <sheet name="FA #1" sheetId="1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14" i="15" l="1"/>
  <c r="M114" i="15" s="1"/>
  <c r="L115" i="15"/>
  <c r="N115" i="15" s="1"/>
  <c r="P115" i="15" s="1"/>
  <c r="Q115" i="15" s="1"/>
  <c r="B132" i="15"/>
  <c r="B127" i="15"/>
  <c r="B126" i="15"/>
  <c r="A119" i="15"/>
  <c r="A118" i="15"/>
  <c r="J117" i="15"/>
  <c r="F117" i="15"/>
  <c r="E117" i="15"/>
  <c r="C117" i="15"/>
  <c r="L116" i="15"/>
  <c r="M116" i="15" s="1"/>
  <c r="K116" i="15"/>
  <c r="H116" i="15"/>
  <c r="I116" i="15" s="1"/>
  <c r="G116" i="15"/>
  <c r="D116" i="15"/>
  <c r="K115" i="15"/>
  <c r="H115" i="15"/>
  <c r="I115" i="15" s="1"/>
  <c r="G115" i="15"/>
  <c r="D115" i="15"/>
  <c r="K114" i="15"/>
  <c r="H114" i="15"/>
  <c r="I114" i="15" s="1"/>
  <c r="G114" i="15"/>
  <c r="D114" i="15"/>
  <c r="L113" i="15"/>
  <c r="N113" i="15" s="1"/>
  <c r="K113" i="15"/>
  <c r="H113" i="15"/>
  <c r="I113" i="15" s="1"/>
  <c r="G113" i="15"/>
  <c r="D113" i="15"/>
  <c r="O112" i="15"/>
  <c r="N112" i="15"/>
  <c r="M112" i="15"/>
  <c r="L112" i="15"/>
  <c r="K112" i="15"/>
  <c r="H112" i="15"/>
  <c r="P112" i="15" s="1"/>
  <c r="Q112" i="15" s="1"/>
  <c r="G112" i="15"/>
  <c r="D112" i="15"/>
  <c r="N111" i="15"/>
  <c r="L111" i="15"/>
  <c r="M111" i="15" s="1"/>
  <c r="K111" i="15"/>
  <c r="H111" i="15"/>
  <c r="I111" i="15" s="1"/>
  <c r="G111" i="15"/>
  <c r="D111" i="15"/>
  <c r="M110" i="15"/>
  <c r="L110" i="15"/>
  <c r="N110" i="15" s="1"/>
  <c r="K110" i="15"/>
  <c r="O110" i="15" s="1"/>
  <c r="H110" i="15"/>
  <c r="P110" i="15" s="1"/>
  <c r="Q110" i="15" s="1"/>
  <c r="G110" i="15"/>
  <c r="D110" i="15"/>
  <c r="L109" i="15"/>
  <c r="N109" i="15" s="1"/>
  <c r="K109" i="15"/>
  <c r="H109" i="15"/>
  <c r="I109" i="15" s="1"/>
  <c r="G109" i="15"/>
  <c r="D109" i="15"/>
  <c r="L108" i="15"/>
  <c r="N108" i="15" s="1"/>
  <c r="K108" i="15"/>
  <c r="H108" i="15"/>
  <c r="I108" i="15" s="1"/>
  <c r="G108" i="15"/>
  <c r="D108" i="15"/>
  <c r="N107" i="15"/>
  <c r="M107" i="15"/>
  <c r="L107" i="15"/>
  <c r="K107" i="15"/>
  <c r="O107" i="15" s="1"/>
  <c r="I107" i="15"/>
  <c r="H107" i="15"/>
  <c r="P107" i="15" s="1"/>
  <c r="Q107" i="15" s="1"/>
  <c r="G107" i="15"/>
  <c r="D107" i="15"/>
  <c r="N106" i="15"/>
  <c r="L106" i="15"/>
  <c r="M106" i="15" s="1"/>
  <c r="O106" i="15" s="1"/>
  <c r="K106" i="15"/>
  <c r="H106" i="15"/>
  <c r="I106" i="15" s="1"/>
  <c r="G106" i="15"/>
  <c r="D106" i="15"/>
  <c r="N105" i="15"/>
  <c r="M105" i="15"/>
  <c r="L105" i="15"/>
  <c r="K105" i="15"/>
  <c r="O105" i="15" s="1"/>
  <c r="H105" i="15"/>
  <c r="I105" i="15" s="1"/>
  <c r="G105" i="15"/>
  <c r="D105" i="15"/>
  <c r="L104" i="15"/>
  <c r="M104" i="15" s="1"/>
  <c r="O104" i="15" s="1"/>
  <c r="K104" i="15"/>
  <c r="I104" i="15"/>
  <c r="H104" i="15"/>
  <c r="G104" i="15"/>
  <c r="D104" i="15"/>
  <c r="N103" i="15"/>
  <c r="L103" i="15"/>
  <c r="M103" i="15" s="1"/>
  <c r="K103" i="15"/>
  <c r="O103" i="15" s="1"/>
  <c r="H103" i="15"/>
  <c r="I103" i="15" s="1"/>
  <c r="G103" i="15"/>
  <c r="D103" i="15"/>
  <c r="M102" i="15"/>
  <c r="O102" i="15" s="1"/>
  <c r="L102" i="15"/>
  <c r="N102" i="15" s="1"/>
  <c r="P102" i="15" s="1"/>
  <c r="Q102" i="15" s="1"/>
  <c r="K102" i="15"/>
  <c r="H102" i="15"/>
  <c r="I102" i="15" s="1"/>
  <c r="G102" i="15"/>
  <c r="D102" i="15"/>
  <c r="L101" i="15"/>
  <c r="N101" i="15" s="1"/>
  <c r="K101" i="15"/>
  <c r="H101" i="15"/>
  <c r="I101" i="15" s="1"/>
  <c r="G101" i="15"/>
  <c r="D101" i="15"/>
  <c r="O100" i="15"/>
  <c r="N100" i="15"/>
  <c r="M100" i="15"/>
  <c r="L100" i="15"/>
  <c r="K100" i="15"/>
  <c r="H100" i="15"/>
  <c r="P100" i="15" s="1"/>
  <c r="Q100" i="15" s="1"/>
  <c r="G100" i="15"/>
  <c r="D100" i="15"/>
  <c r="N99" i="15"/>
  <c r="L99" i="15"/>
  <c r="M99" i="15" s="1"/>
  <c r="K99" i="15"/>
  <c r="H99" i="15"/>
  <c r="I99" i="15" s="1"/>
  <c r="G99" i="15"/>
  <c r="D99" i="15"/>
  <c r="M98" i="15"/>
  <c r="L98" i="15"/>
  <c r="N98" i="15" s="1"/>
  <c r="K98" i="15"/>
  <c r="O98" i="15" s="1"/>
  <c r="H98" i="15"/>
  <c r="P98" i="15" s="1"/>
  <c r="Q98" i="15" s="1"/>
  <c r="G98" i="15"/>
  <c r="D98" i="15"/>
  <c r="L97" i="15"/>
  <c r="N97" i="15" s="1"/>
  <c r="P97" i="15" s="1"/>
  <c r="Q97" i="15" s="1"/>
  <c r="K97" i="15"/>
  <c r="H97" i="15"/>
  <c r="I97" i="15" s="1"/>
  <c r="G97" i="15"/>
  <c r="D97" i="15"/>
  <c r="L96" i="15"/>
  <c r="N96" i="15" s="1"/>
  <c r="K96" i="15"/>
  <c r="H96" i="15"/>
  <c r="I96" i="15" s="1"/>
  <c r="G96" i="15"/>
  <c r="D96" i="15"/>
  <c r="N95" i="15"/>
  <c r="M95" i="15"/>
  <c r="L95" i="15"/>
  <c r="K95" i="15"/>
  <c r="O95" i="15" s="1"/>
  <c r="I95" i="15"/>
  <c r="H95" i="15"/>
  <c r="G95" i="15"/>
  <c r="D95" i="15"/>
  <c r="N94" i="15"/>
  <c r="L94" i="15"/>
  <c r="M94" i="15" s="1"/>
  <c r="K94" i="15"/>
  <c r="H94" i="15"/>
  <c r="I94" i="15" s="1"/>
  <c r="G94" i="15"/>
  <c r="D94" i="15"/>
  <c r="P93" i="15"/>
  <c r="Q93" i="15" s="1"/>
  <c r="N93" i="15"/>
  <c r="M93" i="15"/>
  <c r="L93" i="15"/>
  <c r="K93" i="15"/>
  <c r="O93" i="15" s="1"/>
  <c r="H93" i="15"/>
  <c r="I93" i="15" s="1"/>
  <c r="G93" i="15"/>
  <c r="D93" i="15"/>
  <c r="L92" i="15"/>
  <c r="M92" i="15" s="1"/>
  <c r="O92" i="15" s="1"/>
  <c r="K92" i="15"/>
  <c r="H92" i="15"/>
  <c r="I92" i="15" s="1"/>
  <c r="G92" i="15"/>
  <c r="D92" i="15"/>
  <c r="N91" i="15"/>
  <c r="P91" i="15" s="1"/>
  <c r="Q91" i="15" s="1"/>
  <c r="L91" i="15"/>
  <c r="M91" i="15" s="1"/>
  <c r="K91" i="15"/>
  <c r="O91" i="15" s="1"/>
  <c r="H91" i="15"/>
  <c r="I91" i="15" s="1"/>
  <c r="G91" i="15"/>
  <c r="D91" i="15"/>
  <c r="M90" i="15"/>
  <c r="O90" i="15" s="1"/>
  <c r="L90" i="15"/>
  <c r="N90" i="15" s="1"/>
  <c r="P90" i="15" s="1"/>
  <c r="Q90" i="15" s="1"/>
  <c r="K90" i="15"/>
  <c r="I90" i="15"/>
  <c r="H90" i="15"/>
  <c r="G90" i="15"/>
  <c r="D90" i="15"/>
  <c r="L89" i="15"/>
  <c r="N89" i="15" s="1"/>
  <c r="K89" i="15"/>
  <c r="H89" i="15"/>
  <c r="I89" i="15" s="1"/>
  <c r="G89" i="15"/>
  <c r="D89" i="15"/>
  <c r="O88" i="15"/>
  <c r="N88" i="15"/>
  <c r="M88" i="15"/>
  <c r="L88" i="15"/>
  <c r="K88" i="15"/>
  <c r="H88" i="15"/>
  <c r="P88" i="15" s="1"/>
  <c r="Q88" i="15" s="1"/>
  <c r="G88" i="15"/>
  <c r="D88" i="15"/>
  <c r="N87" i="15"/>
  <c r="P87" i="15" s="1"/>
  <c r="Q87" i="15" s="1"/>
  <c r="L87" i="15"/>
  <c r="M87" i="15" s="1"/>
  <c r="K87" i="15"/>
  <c r="I87" i="15"/>
  <c r="H87" i="15"/>
  <c r="G87" i="15"/>
  <c r="D87" i="15"/>
  <c r="M86" i="15"/>
  <c r="L86" i="15"/>
  <c r="N86" i="15" s="1"/>
  <c r="K86" i="15"/>
  <c r="O86" i="15" s="1"/>
  <c r="H86" i="15"/>
  <c r="G86" i="15"/>
  <c r="D86" i="15"/>
  <c r="L85" i="15"/>
  <c r="N85" i="15" s="1"/>
  <c r="K85" i="15"/>
  <c r="I85" i="15"/>
  <c r="H85" i="15"/>
  <c r="G85" i="15"/>
  <c r="D85" i="15"/>
  <c r="L84" i="15"/>
  <c r="N84" i="15" s="1"/>
  <c r="P84" i="15" s="1"/>
  <c r="Q84" i="15" s="1"/>
  <c r="K84" i="15"/>
  <c r="H84" i="15"/>
  <c r="I84" i="15" s="1"/>
  <c r="G84" i="15"/>
  <c r="D84" i="15"/>
  <c r="N83" i="15"/>
  <c r="M83" i="15"/>
  <c r="L83" i="15"/>
  <c r="K83" i="15"/>
  <c r="O83" i="15" s="1"/>
  <c r="H83" i="15"/>
  <c r="P83" i="15" s="1"/>
  <c r="Q83" i="15" s="1"/>
  <c r="G83" i="15"/>
  <c r="D83" i="15"/>
  <c r="N82" i="15"/>
  <c r="L82" i="15"/>
  <c r="M82" i="15" s="1"/>
  <c r="K82" i="15"/>
  <c r="H82" i="15"/>
  <c r="I82" i="15" s="1"/>
  <c r="G82" i="15"/>
  <c r="D82" i="15"/>
  <c r="N81" i="15"/>
  <c r="M81" i="15"/>
  <c r="L81" i="15"/>
  <c r="K81" i="15"/>
  <c r="O81" i="15" s="1"/>
  <c r="H81" i="15"/>
  <c r="I81" i="15" s="1"/>
  <c r="G81" i="15"/>
  <c r="D81" i="15"/>
  <c r="L80" i="15"/>
  <c r="M80" i="15" s="1"/>
  <c r="K80" i="15"/>
  <c r="H80" i="15"/>
  <c r="I80" i="15" s="1"/>
  <c r="G80" i="15"/>
  <c r="D80" i="15"/>
  <c r="N79" i="15"/>
  <c r="L79" i="15"/>
  <c r="M79" i="15" s="1"/>
  <c r="K79" i="15"/>
  <c r="H79" i="15"/>
  <c r="I79" i="15" s="1"/>
  <c r="G79" i="15"/>
  <c r="D79" i="15"/>
  <c r="M78" i="15"/>
  <c r="L78" i="15"/>
  <c r="N78" i="15" s="1"/>
  <c r="K78" i="15"/>
  <c r="I78" i="15"/>
  <c r="H78" i="15"/>
  <c r="G78" i="15"/>
  <c r="D78" i="15"/>
  <c r="L77" i="15"/>
  <c r="N77" i="15" s="1"/>
  <c r="K77" i="15"/>
  <c r="H77" i="15"/>
  <c r="I77" i="15" s="1"/>
  <c r="G77" i="15"/>
  <c r="D77" i="15"/>
  <c r="N76" i="15"/>
  <c r="M76" i="15"/>
  <c r="L76" i="15"/>
  <c r="K76" i="15"/>
  <c r="O76" i="15" s="1"/>
  <c r="H76" i="15"/>
  <c r="P76" i="15" s="1"/>
  <c r="Q76" i="15" s="1"/>
  <c r="G76" i="15"/>
  <c r="D76" i="15"/>
  <c r="N75" i="15"/>
  <c r="L75" i="15"/>
  <c r="M75" i="15" s="1"/>
  <c r="K75" i="15"/>
  <c r="H75" i="15"/>
  <c r="I75" i="15" s="1"/>
  <c r="G75" i="15"/>
  <c r="D75" i="15"/>
  <c r="M74" i="15"/>
  <c r="L74" i="15"/>
  <c r="N74" i="15" s="1"/>
  <c r="K74" i="15"/>
  <c r="O74" i="15" s="1"/>
  <c r="H74" i="15"/>
  <c r="P74" i="15" s="1"/>
  <c r="Q74" i="15" s="1"/>
  <c r="G74" i="15"/>
  <c r="D74" i="15"/>
  <c r="L73" i="15"/>
  <c r="N73" i="15" s="1"/>
  <c r="K73" i="15"/>
  <c r="H73" i="15"/>
  <c r="I73" i="15" s="1"/>
  <c r="G73" i="15"/>
  <c r="D73" i="15"/>
  <c r="L72" i="15"/>
  <c r="N72" i="15" s="1"/>
  <c r="P72" i="15" s="1"/>
  <c r="Q72" i="15" s="1"/>
  <c r="K72" i="15"/>
  <c r="H72" i="15"/>
  <c r="I72" i="15" s="1"/>
  <c r="G72" i="15"/>
  <c r="D72" i="15"/>
  <c r="L71" i="15"/>
  <c r="N71" i="15" s="1"/>
  <c r="K71" i="15"/>
  <c r="I71" i="15"/>
  <c r="H71" i="15"/>
  <c r="P71" i="15" s="1"/>
  <c r="Q71" i="15" s="1"/>
  <c r="G71" i="15"/>
  <c r="D71" i="15"/>
  <c r="N70" i="15"/>
  <c r="L70" i="15"/>
  <c r="M70" i="15" s="1"/>
  <c r="K70" i="15"/>
  <c r="H70" i="15"/>
  <c r="I70" i="15" s="1"/>
  <c r="G70" i="15"/>
  <c r="D70" i="15"/>
  <c r="N69" i="15"/>
  <c r="M69" i="15"/>
  <c r="L69" i="15"/>
  <c r="K69" i="15"/>
  <c r="O69" i="15" s="1"/>
  <c r="H69" i="15"/>
  <c r="I69" i="15" s="1"/>
  <c r="G69" i="15"/>
  <c r="D69" i="15"/>
  <c r="L68" i="15"/>
  <c r="M68" i="15" s="1"/>
  <c r="O68" i="15" s="1"/>
  <c r="K68" i="15"/>
  <c r="H68" i="15"/>
  <c r="I68" i="15" s="1"/>
  <c r="G68" i="15"/>
  <c r="D68" i="15"/>
  <c r="N67" i="15"/>
  <c r="L67" i="15"/>
  <c r="M67" i="15" s="1"/>
  <c r="K67" i="15"/>
  <c r="O67" i="15" s="1"/>
  <c r="H67" i="15"/>
  <c r="I67" i="15" s="1"/>
  <c r="G67" i="15"/>
  <c r="D67" i="15"/>
  <c r="M66" i="15"/>
  <c r="L66" i="15"/>
  <c r="N66" i="15" s="1"/>
  <c r="P66" i="15" s="1"/>
  <c r="Q66" i="15" s="1"/>
  <c r="K66" i="15"/>
  <c r="I66" i="15"/>
  <c r="H66" i="15"/>
  <c r="G66" i="15"/>
  <c r="D66" i="15"/>
  <c r="L65" i="15"/>
  <c r="N65" i="15" s="1"/>
  <c r="K65" i="15"/>
  <c r="H65" i="15"/>
  <c r="I65" i="15" s="1"/>
  <c r="G65" i="15"/>
  <c r="D65" i="15"/>
  <c r="N64" i="15"/>
  <c r="M64" i="15"/>
  <c r="L64" i="15"/>
  <c r="K64" i="15"/>
  <c r="O64" i="15" s="1"/>
  <c r="H64" i="15"/>
  <c r="G64" i="15"/>
  <c r="D64" i="15"/>
  <c r="A61" i="15"/>
  <c r="A60" i="15"/>
  <c r="L59" i="15"/>
  <c r="N59" i="15" s="1"/>
  <c r="K59" i="15"/>
  <c r="H59" i="15"/>
  <c r="I59" i="15" s="1"/>
  <c r="G59" i="15"/>
  <c r="D59" i="15"/>
  <c r="N58" i="15"/>
  <c r="M58" i="15"/>
  <c r="L58" i="15"/>
  <c r="K58" i="15"/>
  <c r="O58" i="15" s="1"/>
  <c r="H58" i="15"/>
  <c r="G58" i="15"/>
  <c r="D58" i="15"/>
  <c r="N57" i="15"/>
  <c r="L57" i="15"/>
  <c r="M57" i="15" s="1"/>
  <c r="O57" i="15" s="1"/>
  <c r="K57" i="15"/>
  <c r="I57" i="15"/>
  <c r="H57" i="15"/>
  <c r="G57" i="15"/>
  <c r="D57" i="15"/>
  <c r="M56" i="15"/>
  <c r="L56" i="15"/>
  <c r="N56" i="15" s="1"/>
  <c r="K56" i="15"/>
  <c r="O56" i="15" s="1"/>
  <c r="H56" i="15"/>
  <c r="G56" i="15"/>
  <c r="D56" i="15"/>
  <c r="L55" i="15"/>
  <c r="N55" i="15" s="1"/>
  <c r="K55" i="15"/>
  <c r="I55" i="15"/>
  <c r="H55" i="15"/>
  <c r="G55" i="15"/>
  <c r="D55" i="15"/>
  <c r="L54" i="15"/>
  <c r="N54" i="15" s="1"/>
  <c r="P54" i="15" s="1"/>
  <c r="Q54" i="15" s="1"/>
  <c r="K54" i="15"/>
  <c r="H54" i="15"/>
  <c r="I54" i="15" s="1"/>
  <c r="G54" i="15"/>
  <c r="D54" i="15"/>
  <c r="L53" i="15"/>
  <c r="N53" i="15" s="1"/>
  <c r="K53" i="15"/>
  <c r="H53" i="15"/>
  <c r="G53" i="15"/>
  <c r="D53" i="15"/>
  <c r="P52" i="15"/>
  <c r="Q52" i="15" s="1"/>
  <c r="N52" i="15"/>
  <c r="L52" i="15"/>
  <c r="M52" i="15" s="1"/>
  <c r="O52" i="15" s="1"/>
  <c r="K52" i="15"/>
  <c r="H52" i="15"/>
  <c r="I52" i="15" s="1"/>
  <c r="G52" i="15"/>
  <c r="D52" i="15"/>
  <c r="O51" i="15"/>
  <c r="N51" i="15"/>
  <c r="M51" i="15"/>
  <c r="L51" i="15"/>
  <c r="K51" i="15"/>
  <c r="H51" i="15"/>
  <c r="I51" i="15" s="1"/>
  <c r="G51" i="15"/>
  <c r="D51" i="15"/>
  <c r="N50" i="15"/>
  <c r="L50" i="15"/>
  <c r="M50" i="15" s="1"/>
  <c r="O50" i="15" s="1"/>
  <c r="K50" i="15"/>
  <c r="H50" i="15"/>
  <c r="I50" i="15" s="1"/>
  <c r="G50" i="15"/>
  <c r="D50" i="15"/>
  <c r="N49" i="15"/>
  <c r="M49" i="15"/>
  <c r="L49" i="15"/>
  <c r="K49" i="15"/>
  <c r="O49" i="15" s="1"/>
  <c r="H49" i="15"/>
  <c r="I49" i="15" s="1"/>
  <c r="G49" i="15"/>
  <c r="D49" i="15"/>
  <c r="L48" i="15"/>
  <c r="N48" i="15" s="1"/>
  <c r="K48" i="15"/>
  <c r="H48" i="15"/>
  <c r="I48" i="15" s="1"/>
  <c r="G48" i="15"/>
  <c r="D48" i="15"/>
  <c r="L47" i="15"/>
  <c r="N47" i="15" s="1"/>
  <c r="K47" i="15"/>
  <c r="H47" i="15"/>
  <c r="I47" i="15" s="1"/>
  <c r="G47" i="15"/>
  <c r="D47" i="15"/>
  <c r="O46" i="15"/>
  <c r="N46" i="15"/>
  <c r="M46" i="15"/>
  <c r="L46" i="15"/>
  <c r="K46" i="15"/>
  <c r="I46" i="15"/>
  <c r="H46" i="15"/>
  <c r="P46" i="15" s="1"/>
  <c r="Q46" i="15" s="1"/>
  <c r="G46" i="15"/>
  <c r="D46" i="15"/>
  <c r="N45" i="15"/>
  <c r="L45" i="15"/>
  <c r="M45" i="15" s="1"/>
  <c r="O45" i="15" s="1"/>
  <c r="K45" i="15"/>
  <c r="H45" i="15"/>
  <c r="P45" i="15" s="1"/>
  <c r="Q45" i="15" s="1"/>
  <c r="G45" i="15"/>
  <c r="D45" i="15"/>
  <c r="M44" i="15"/>
  <c r="L44" i="15"/>
  <c r="N44" i="15" s="1"/>
  <c r="K44" i="15"/>
  <c r="O44" i="15" s="1"/>
  <c r="H44" i="15"/>
  <c r="P44" i="15" s="1"/>
  <c r="Q44" i="15" s="1"/>
  <c r="G44" i="15"/>
  <c r="D44" i="15"/>
  <c r="L43" i="15"/>
  <c r="N43" i="15" s="1"/>
  <c r="P43" i="15" s="1"/>
  <c r="Q43" i="15" s="1"/>
  <c r="K43" i="15"/>
  <c r="I43" i="15"/>
  <c r="H43" i="15"/>
  <c r="G43" i="15"/>
  <c r="D43" i="15"/>
  <c r="L42" i="15"/>
  <c r="N42" i="15" s="1"/>
  <c r="K42" i="15"/>
  <c r="H42" i="15"/>
  <c r="I42" i="15" s="1"/>
  <c r="G42" i="15"/>
  <c r="D42" i="15"/>
  <c r="M41" i="15"/>
  <c r="L41" i="15"/>
  <c r="N41" i="15" s="1"/>
  <c r="K41" i="15"/>
  <c r="O41" i="15" s="1"/>
  <c r="H41" i="15"/>
  <c r="G41" i="15"/>
  <c r="D41" i="15"/>
  <c r="P40" i="15"/>
  <c r="Q40" i="15" s="1"/>
  <c r="N40" i="15"/>
  <c r="L40" i="15"/>
  <c r="M40" i="15" s="1"/>
  <c r="K40" i="15"/>
  <c r="H40" i="15"/>
  <c r="I40" i="15" s="1"/>
  <c r="G40" i="15"/>
  <c r="D40" i="15"/>
  <c r="O39" i="15"/>
  <c r="N39" i="15"/>
  <c r="M39" i="15"/>
  <c r="L39" i="15"/>
  <c r="K39" i="15"/>
  <c r="H39" i="15"/>
  <c r="I39" i="15" s="1"/>
  <c r="G39" i="15"/>
  <c r="D39" i="15"/>
  <c r="N38" i="15"/>
  <c r="L38" i="15"/>
  <c r="M38" i="15" s="1"/>
  <c r="K38" i="15"/>
  <c r="I38" i="15"/>
  <c r="H38" i="15"/>
  <c r="P38" i="15" s="1"/>
  <c r="Q38" i="15" s="1"/>
  <c r="G38" i="15"/>
  <c r="D38" i="15"/>
  <c r="N37" i="15"/>
  <c r="M37" i="15"/>
  <c r="L37" i="15"/>
  <c r="K37" i="15"/>
  <c r="O37" i="15" s="1"/>
  <c r="H37" i="15"/>
  <c r="I37" i="15" s="1"/>
  <c r="G37" i="15"/>
  <c r="D37" i="15"/>
  <c r="L36" i="15"/>
  <c r="N36" i="15" s="1"/>
  <c r="P36" i="15" s="1"/>
  <c r="Q36" i="15" s="1"/>
  <c r="K36" i="15"/>
  <c r="H36" i="15"/>
  <c r="I36" i="15" s="1"/>
  <c r="G36" i="15"/>
  <c r="D36" i="15"/>
  <c r="L35" i="15"/>
  <c r="N35" i="15" s="1"/>
  <c r="K35" i="15"/>
  <c r="H35" i="15"/>
  <c r="I35" i="15" s="1"/>
  <c r="G35" i="15"/>
  <c r="D35" i="15"/>
  <c r="N34" i="15"/>
  <c r="M34" i="15"/>
  <c r="L34" i="15"/>
  <c r="K34" i="15"/>
  <c r="O34" i="15" s="1"/>
  <c r="I34" i="15"/>
  <c r="H34" i="15"/>
  <c r="P34" i="15" s="1"/>
  <c r="Q34" i="15" s="1"/>
  <c r="G34" i="15"/>
  <c r="D34" i="15"/>
  <c r="N33" i="15"/>
  <c r="L33" i="15"/>
  <c r="M33" i="15" s="1"/>
  <c r="K33" i="15"/>
  <c r="H33" i="15"/>
  <c r="P33" i="15" s="1"/>
  <c r="Q33" i="15" s="1"/>
  <c r="G33" i="15"/>
  <c r="D33" i="15"/>
  <c r="M32" i="15"/>
  <c r="L32" i="15"/>
  <c r="N32" i="15" s="1"/>
  <c r="K32" i="15"/>
  <c r="O32" i="15" s="1"/>
  <c r="H32" i="15"/>
  <c r="G32" i="15"/>
  <c r="D32" i="15"/>
  <c r="L31" i="15"/>
  <c r="N31" i="15" s="1"/>
  <c r="K31" i="15"/>
  <c r="H31" i="15"/>
  <c r="I31" i="15" s="1"/>
  <c r="G31" i="15"/>
  <c r="D31" i="15"/>
  <c r="L30" i="15"/>
  <c r="M30" i="15" s="1"/>
  <c r="K30" i="15"/>
  <c r="H30" i="15"/>
  <c r="I30" i="15" s="1"/>
  <c r="G30" i="15"/>
  <c r="D30" i="15"/>
  <c r="O29" i="15"/>
  <c r="M29" i="15"/>
  <c r="L29" i="15"/>
  <c r="N29" i="15" s="1"/>
  <c r="K29" i="15"/>
  <c r="I29" i="15"/>
  <c r="H29" i="15"/>
  <c r="G29" i="15"/>
  <c r="D29" i="15"/>
  <c r="N28" i="15"/>
  <c r="L28" i="15"/>
  <c r="M28" i="15" s="1"/>
  <c r="K28" i="15"/>
  <c r="H28" i="15"/>
  <c r="I28" i="15" s="1"/>
  <c r="G28" i="15"/>
  <c r="D28" i="15"/>
  <c r="O27" i="15"/>
  <c r="N27" i="15"/>
  <c r="P27" i="15" s="1"/>
  <c r="Q27" i="15" s="1"/>
  <c r="M27" i="15"/>
  <c r="L27" i="15"/>
  <c r="K27" i="15"/>
  <c r="H27" i="15"/>
  <c r="I27" i="15" s="1"/>
  <c r="G27" i="15"/>
  <c r="D27" i="15"/>
  <c r="N26" i="15"/>
  <c r="L26" i="15"/>
  <c r="M26" i="15" s="1"/>
  <c r="K26" i="15"/>
  <c r="I26" i="15"/>
  <c r="H26" i="15"/>
  <c r="P26" i="15" s="1"/>
  <c r="Q26" i="15" s="1"/>
  <c r="G26" i="15"/>
  <c r="D26" i="15"/>
  <c r="N25" i="15"/>
  <c r="M25" i="15"/>
  <c r="L25" i="15"/>
  <c r="K25" i="15"/>
  <c r="O25" i="15" s="1"/>
  <c r="H25" i="15"/>
  <c r="I25" i="15" s="1"/>
  <c r="G25" i="15"/>
  <c r="D25" i="15"/>
  <c r="L24" i="15"/>
  <c r="N24" i="15" s="1"/>
  <c r="P24" i="15" s="1"/>
  <c r="Q24" i="15" s="1"/>
  <c r="K24" i="15"/>
  <c r="I24" i="15"/>
  <c r="H24" i="15"/>
  <c r="G24" i="15"/>
  <c r="D24" i="15"/>
  <c r="L23" i="15"/>
  <c r="N23" i="15" s="1"/>
  <c r="K23" i="15"/>
  <c r="H23" i="15"/>
  <c r="I23" i="15" s="1"/>
  <c r="G23" i="15"/>
  <c r="D23" i="15"/>
  <c r="N22" i="15"/>
  <c r="M22" i="15"/>
  <c r="L22" i="15"/>
  <c r="K22" i="15"/>
  <c r="O22" i="15" s="1"/>
  <c r="H22" i="15"/>
  <c r="G22" i="15"/>
  <c r="D22" i="15"/>
  <c r="N21" i="15"/>
  <c r="L21" i="15"/>
  <c r="M21" i="15" s="1"/>
  <c r="K21" i="15"/>
  <c r="H21" i="15"/>
  <c r="G21" i="15"/>
  <c r="D21" i="15"/>
  <c r="M20" i="15"/>
  <c r="L20" i="15"/>
  <c r="N20" i="15" s="1"/>
  <c r="K20" i="15"/>
  <c r="O20" i="15" s="1"/>
  <c r="H20" i="15"/>
  <c r="G20" i="15"/>
  <c r="D20" i="15"/>
  <c r="L19" i="15"/>
  <c r="N19" i="15" s="1"/>
  <c r="K19" i="15"/>
  <c r="H19" i="15"/>
  <c r="I19" i="15" s="1"/>
  <c r="G19" i="15"/>
  <c r="D19" i="15"/>
  <c r="P18" i="15"/>
  <c r="Q18" i="15" s="1"/>
  <c r="N18" i="15"/>
  <c r="L18" i="15"/>
  <c r="M18" i="15" s="1"/>
  <c r="K18" i="15"/>
  <c r="O18" i="15" s="1"/>
  <c r="H18" i="15"/>
  <c r="I18" i="15" s="1"/>
  <c r="G18" i="15"/>
  <c r="D18" i="15"/>
  <c r="O17" i="15"/>
  <c r="M17" i="15"/>
  <c r="L17" i="15"/>
  <c r="N17" i="15" s="1"/>
  <c r="K17" i="15"/>
  <c r="I17" i="15"/>
  <c r="H17" i="15"/>
  <c r="P17" i="15" s="1"/>
  <c r="Q17" i="15" s="1"/>
  <c r="G17" i="15"/>
  <c r="D17" i="15"/>
  <c r="N16" i="15"/>
  <c r="L16" i="15"/>
  <c r="M16" i="15" s="1"/>
  <c r="K16" i="15"/>
  <c r="H16" i="15"/>
  <c r="I16" i="15" s="1"/>
  <c r="G16" i="15"/>
  <c r="D16" i="15"/>
  <c r="P15" i="15"/>
  <c r="Q15" i="15" s="1"/>
  <c r="N15" i="15"/>
  <c r="M15" i="15"/>
  <c r="L15" i="15"/>
  <c r="K15" i="15"/>
  <c r="O15" i="15" s="1"/>
  <c r="H15" i="15"/>
  <c r="I15" i="15" s="1"/>
  <c r="G15" i="15"/>
  <c r="D15" i="15"/>
  <c r="N14" i="15"/>
  <c r="L14" i="15"/>
  <c r="M14" i="15" s="1"/>
  <c r="O14" i="15" s="1"/>
  <c r="K14" i="15"/>
  <c r="H14" i="15"/>
  <c r="P14" i="15" s="1"/>
  <c r="Q14" i="15" s="1"/>
  <c r="G14" i="15"/>
  <c r="D14" i="15"/>
  <c r="N13" i="15"/>
  <c r="M13" i="15"/>
  <c r="L13" i="15"/>
  <c r="K13" i="15"/>
  <c r="O13" i="15" s="1"/>
  <c r="H13" i="15"/>
  <c r="G13" i="15"/>
  <c r="D13" i="15"/>
  <c r="D8" i="15"/>
  <c r="D7" i="15"/>
  <c r="D4" i="15"/>
  <c r="B132" i="14"/>
  <c r="B127" i="14"/>
  <c r="B126" i="14"/>
  <c r="A119" i="14"/>
  <c r="A118" i="14"/>
  <c r="J117" i="14"/>
  <c r="F117" i="14"/>
  <c r="E117" i="14"/>
  <c r="C117" i="14"/>
  <c r="N116" i="14"/>
  <c r="L116" i="14"/>
  <c r="M116" i="14" s="1"/>
  <c r="K116" i="14"/>
  <c r="O116" i="14" s="1"/>
  <c r="H116" i="14"/>
  <c r="I116" i="14" s="1"/>
  <c r="G116" i="14"/>
  <c r="D116" i="14"/>
  <c r="M115" i="14"/>
  <c r="L115" i="14"/>
  <c r="N115" i="14" s="1"/>
  <c r="P115" i="14" s="1"/>
  <c r="Q115" i="14" s="1"/>
  <c r="K115" i="14"/>
  <c r="O115" i="14" s="1"/>
  <c r="H115" i="14"/>
  <c r="I115" i="14" s="1"/>
  <c r="G115" i="14"/>
  <c r="D115" i="14"/>
  <c r="L114" i="14"/>
  <c r="N114" i="14" s="1"/>
  <c r="K114" i="14"/>
  <c r="I114" i="14"/>
  <c r="H114" i="14"/>
  <c r="G114" i="14"/>
  <c r="D114" i="14"/>
  <c r="N113" i="14"/>
  <c r="M113" i="14"/>
  <c r="L113" i="14"/>
  <c r="K113" i="14"/>
  <c r="O113" i="14" s="1"/>
  <c r="H113" i="14"/>
  <c r="I113" i="14" s="1"/>
  <c r="G113" i="14"/>
  <c r="D113" i="14"/>
  <c r="M112" i="14"/>
  <c r="O112" i="14" s="1"/>
  <c r="L112" i="14"/>
  <c r="N112" i="14" s="1"/>
  <c r="K112" i="14"/>
  <c r="H112" i="14"/>
  <c r="G112" i="14"/>
  <c r="D112" i="14"/>
  <c r="L111" i="14"/>
  <c r="N111" i="14" s="1"/>
  <c r="K111" i="14"/>
  <c r="H111" i="14"/>
  <c r="G111" i="14"/>
  <c r="D111" i="14"/>
  <c r="N110" i="14"/>
  <c r="P110" i="14" s="1"/>
  <c r="Q110" i="14" s="1"/>
  <c r="M110" i="14"/>
  <c r="L110" i="14"/>
  <c r="K110" i="14"/>
  <c r="O110" i="14" s="1"/>
  <c r="H110" i="14"/>
  <c r="I110" i="14" s="1"/>
  <c r="G110" i="14"/>
  <c r="D110" i="14"/>
  <c r="N109" i="14"/>
  <c r="L109" i="14"/>
  <c r="M109" i="14" s="1"/>
  <c r="O109" i="14" s="1"/>
  <c r="K109" i="14"/>
  <c r="I109" i="14"/>
  <c r="H109" i="14"/>
  <c r="G109" i="14"/>
  <c r="D109" i="14"/>
  <c r="N108" i="14"/>
  <c r="P108" i="14" s="1"/>
  <c r="Q108" i="14" s="1"/>
  <c r="M108" i="14"/>
  <c r="L108" i="14"/>
  <c r="K108" i="14"/>
  <c r="H108" i="14"/>
  <c r="I108" i="14" s="1"/>
  <c r="G108" i="14"/>
  <c r="D108" i="14"/>
  <c r="L107" i="14"/>
  <c r="N107" i="14" s="1"/>
  <c r="P107" i="14" s="1"/>
  <c r="Q107" i="14" s="1"/>
  <c r="K107" i="14"/>
  <c r="H107" i="14"/>
  <c r="I107" i="14" s="1"/>
  <c r="G107" i="14"/>
  <c r="D107" i="14"/>
  <c r="N106" i="14"/>
  <c r="P106" i="14" s="1"/>
  <c r="Q106" i="14" s="1"/>
  <c r="L106" i="14"/>
  <c r="M106" i="14" s="1"/>
  <c r="O106" i="14" s="1"/>
  <c r="K106" i="14"/>
  <c r="H106" i="14"/>
  <c r="I106" i="14" s="1"/>
  <c r="G106" i="14"/>
  <c r="D106" i="14"/>
  <c r="O105" i="14"/>
  <c r="N105" i="14"/>
  <c r="M105" i="14"/>
  <c r="L105" i="14"/>
  <c r="K105" i="14"/>
  <c r="I105" i="14"/>
  <c r="H105" i="14"/>
  <c r="G105" i="14"/>
  <c r="D105" i="14"/>
  <c r="N104" i="14"/>
  <c r="L104" i="14"/>
  <c r="M104" i="14" s="1"/>
  <c r="K104" i="14"/>
  <c r="H104" i="14"/>
  <c r="I104" i="14" s="1"/>
  <c r="G104" i="14"/>
  <c r="D104" i="14"/>
  <c r="M103" i="14"/>
  <c r="L103" i="14"/>
  <c r="N103" i="14" s="1"/>
  <c r="P103" i="14" s="1"/>
  <c r="Q103" i="14" s="1"/>
  <c r="K103" i="14"/>
  <c r="O103" i="14" s="1"/>
  <c r="H103" i="14"/>
  <c r="I103" i="14" s="1"/>
  <c r="G103" i="14"/>
  <c r="D103" i="14"/>
  <c r="L102" i="14"/>
  <c r="N102" i="14" s="1"/>
  <c r="K102" i="14"/>
  <c r="I102" i="14"/>
  <c r="H102" i="14"/>
  <c r="G102" i="14"/>
  <c r="D102" i="14"/>
  <c r="N101" i="14"/>
  <c r="M101" i="14"/>
  <c r="L101" i="14"/>
  <c r="K101" i="14"/>
  <c r="O101" i="14" s="1"/>
  <c r="H101" i="14"/>
  <c r="I101" i="14" s="1"/>
  <c r="G101" i="14"/>
  <c r="D101" i="14"/>
  <c r="M100" i="14"/>
  <c r="L100" i="14"/>
  <c r="N100" i="14" s="1"/>
  <c r="K100" i="14"/>
  <c r="H100" i="14"/>
  <c r="P100" i="14" s="1"/>
  <c r="Q100" i="14" s="1"/>
  <c r="G100" i="14"/>
  <c r="D100" i="14"/>
  <c r="L99" i="14"/>
  <c r="N99" i="14" s="1"/>
  <c r="K99" i="14"/>
  <c r="H99" i="14"/>
  <c r="G99" i="14"/>
  <c r="D99" i="14"/>
  <c r="P98" i="14"/>
  <c r="Q98" i="14" s="1"/>
  <c r="N98" i="14"/>
  <c r="M98" i="14"/>
  <c r="L98" i="14"/>
  <c r="K98" i="14"/>
  <c r="O98" i="14" s="1"/>
  <c r="I98" i="14"/>
  <c r="H98" i="14"/>
  <c r="G98" i="14"/>
  <c r="D98" i="14"/>
  <c r="N97" i="14"/>
  <c r="L97" i="14"/>
  <c r="M97" i="14" s="1"/>
  <c r="O97" i="14" s="1"/>
  <c r="K97" i="14"/>
  <c r="H97" i="14"/>
  <c r="I97" i="14" s="1"/>
  <c r="G97" i="14"/>
  <c r="D97" i="14"/>
  <c r="P96" i="14"/>
  <c r="Q96" i="14" s="1"/>
  <c r="N96" i="14"/>
  <c r="M96" i="14"/>
  <c r="O96" i="14" s="1"/>
  <c r="L96" i="14"/>
  <c r="K96" i="14"/>
  <c r="H96" i="14"/>
  <c r="I96" i="14" s="1"/>
  <c r="G96" i="14"/>
  <c r="D96" i="14"/>
  <c r="M95" i="14"/>
  <c r="L95" i="14"/>
  <c r="N95" i="14" s="1"/>
  <c r="K95" i="14"/>
  <c r="O95" i="14" s="1"/>
  <c r="H95" i="14"/>
  <c r="I95" i="14" s="1"/>
  <c r="G95" i="14"/>
  <c r="D95" i="14"/>
  <c r="N94" i="14"/>
  <c r="L94" i="14"/>
  <c r="M94" i="14" s="1"/>
  <c r="O94" i="14" s="1"/>
  <c r="K94" i="14"/>
  <c r="H94" i="14"/>
  <c r="I94" i="14" s="1"/>
  <c r="G94" i="14"/>
  <c r="D94" i="14"/>
  <c r="O93" i="14"/>
  <c r="N93" i="14"/>
  <c r="M93" i="14"/>
  <c r="L93" i="14"/>
  <c r="K93" i="14"/>
  <c r="H93" i="14"/>
  <c r="P93" i="14" s="1"/>
  <c r="Q93" i="14" s="1"/>
  <c r="G93" i="14"/>
  <c r="D93" i="14"/>
  <c r="N92" i="14"/>
  <c r="L92" i="14"/>
  <c r="M92" i="14" s="1"/>
  <c r="K92" i="14"/>
  <c r="O92" i="14" s="1"/>
  <c r="H92" i="14"/>
  <c r="I92" i="14" s="1"/>
  <c r="G92" i="14"/>
  <c r="D92" i="14"/>
  <c r="M91" i="14"/>
  <c r="L91" i="14"/>
  <c r="N91" i="14" s="1"/>
  <c r="P91" i="14" s="1"/>
  <c r="Q91" i="14" s="1"/>
  <c r="K91" i="14"/>
  <c r="O91" i="14" s="1"/>
  <c r="H91" i="14"/>
  <c r="I91" i="14" s="1"/>
  <c r="G91" i="14"/>
  <c r="D91" i="14"/>
  <c r="L90" i="14"/>
  <c r="N90" i="14" s="1"/>
  <c r="K90" i="14"/>
  <c r="I90" i="14"/>
  <c r="H90" i="14"/>
  <c r="G90" i="14"/>
  <c r="D90" i="14"/>
  <c r="N89" i="14"/>
  <c r="M89" i="14"/>
  <c r="L89" i="14"/>
  <c r="K89" i="14"/>
  <c r="O89" i="14" s="1"/>
  <c r="H89" i="14"/>
  <c r="I89" i="14" s="1"/>
  <c r="G89" i="14"/>
  <c r="D89" i="14"/>
  <c r="M88" i="14"/>
  <c r="L88" i="14"/>
  <c r="N88" i="14" s="1"/>
  <c r="K88" i="14"/>
  <c r="H88" i="14"/>
  <c r="P88" i="14" s="1"/>
  <c r="Q88" i="14" s="1"/>
  <c r="G88" i="14"/>
  <c r="D88" i="14"/>
  <c r="L87" i="14"/>
  <c r="N87" i="14" s="1"/>
  <c r="K87" i="14"/>
  <c r="H87" i="14"/>
  <c r="G87" i="14"/>
  <c r="D87" i="14"/>
  <c r="N86" i="14"/>
  <c r="P86" i="14" s="1"/>
  <c r="Q86" i="14" s="1"/>
  <c r="M86" i="14"/>
  <c r="L86" i="14"/>
  <c r="K86" i="14"/>
  <c r="O86" i="14" s="1"/>
  <c r="H86" i="14"/>
  <c r="I86" i="14" s="1"/>
  <c r="G86" i="14"/>
  <c r="D86" i="14"/>
  <c r="N85" i="14"/>
  <c r="L85" i="14"/>
  <c r="M85" i="14" s="1"/>
  <c r="O85" i="14" s="1"/>
  <c r="K85" i="14"/>
  <c r="I85" i="14"/>
  <c r="H85" i="14"/>
  <c r="G85" i="14"/>
  <c r="D85" i="14"/>
  <c r="N84" i="14"/>
  <c r="P84" i="14" s="1"/>
  <c r="Q84" i="14" s="1"/>
  <c r="M84" i="14"/>
  <c r="L84" i="14"/>
  <c r="K84" i="14"/>
  <c r="H84" i="14"/>
  <c r="I84" i="14" s="1"/>
  <c r="G84" i="14"/>
  <c r="D84" i="14"/>
  <c r="L83" i="14"/>
  <c r="N83" i="14" s="1"/>
  <c r="P83" i="14" s="1"/>
  <c r="Q83" i="14" s="1"/>
  <c r="K83" i="14"/>
  <c r="H83" i="14"/>
  <c r="I83" i="14" s="1"/>
  <c r="G83" i="14"/>
  <c r="D83" i="14"/>
  <c r="P82" i="14"/>
  <c r="Q82" i="14" s="1"/>
  <c r="N82" i="14"/>
  <c r="L82" i="14"/>
  <c r="M82" i="14" s="1"/>
  <c r="K82" i="14"/>
  <c r="H82" i="14"/>
  <c r="I82" i="14" s="1"/>
  <c r="G82" i="14"/>
  <c r="D82" i="14"/>
  <c r="N81" i="14"/>
  <c r="M81" i="14"/>
  <c r="L81" i="14"/>
  <c r="K81" i="14"/>
  <c r="O81" i="14" s="1"/>
  <c r="I81" i="14"/>
  <c r="H81" i="14"/>
  <c r="P81" i="14" s="1"/>
  <c r="Q81" i="14" s="1"/>
  <c r="G81" i="14"/>
  <c r="D81" i="14"/>
  <c r="N80" i="14"/>
  <c r="L80" i="14"/>
  <c r="M80" i="14" s="1"/>
  <c r="K80" i="14"/>
  <c r="H80" i="14"/>
  <c r="I80" i="14" s="1"/>
  <c r="G80" i="14"/>
  <c r="D80" i="14"/>
  <c r="M79" i="14"/>
  <c r="L79" i="14"/>
  <c r="N79" i="14" s="1"/>
  <c r="P79" i="14" s="1"/>
  <c r="Q79" i="14" s="1"/>
  <c r="K79" i="14"/>
  <c r="O79" i="14" s="1"/>
  <c r="H79" i="14"/>
  <c r="I79" i="14" s="1"/>
  <c r="G79" i="14"/>
  <c r="D79" i="14"/>
  <c r="L78" i="14"/>
  <c r="N78" i="14" s="1"/>
  <c r="K78" i="14"/>
  <c r="I78" i="14"/>
  <c r="H78" i="14"/>
  <c r="G78" i="14"/>
  <c r="D78" i="14"/>
  <c r="N77" i="14"/>
  <c r="M77" i="14"/>
  <c r="L77" i="14"/>
  <c r="K77" i="14"/>
  <c r="O77" i="14" s="1"/>
  <c r="H77" i="14"/>
  <c r="I77" i="14" s="1"/>
  <c r="G77" i="14"/>
  <c r="D77" i="14"/>
  <c r="M76" i="14"/>
  <c r="O76" i="14" s="1"/>
  <c r="L76" i="14"/>
  <c r="N76" i="14" s="1"/>
  <c r="K76" i="14"/>
  <c r="H76" i="14"/>
  <c r="G76" i="14"/>
  <c r="D76" i="14"/>
  <c r="L75" i="14"/>
  <c r="N75" i="14" s="1"/>
  <c r="K75" i="14"/>
  <c r="H75" i="14"/>
  <c r="G75" i="14"/>
  <c r="D75" i="14"/>
  <c r="N74" i="14"/>
  <c r="P74" i="14" s="1"/>
  <c r="Q74" i="14" s="1"/>
  <c r="M74" i="14"/>
  <c r="L74" i="14"/>
  <c r="K74" i="14"/>
  <c r="O74" i="14" s="1"/>
  <c r="I74" i="14"/>
  <c r="H74" i="14"/>
  <c r="G74" i="14"/>
  <c r="D74" i="14"/>
  <c r="N73" i="14"/>
  <c r="L73" i="14"/>
  <c r="M73" i="14" s="1"/>
  <c r="K73" i="14"/>
  <c r="H73" i="14"/>
  <c r="I73" i="14" s="1"/>
  <c r="G73" i="14"/>
  <c r="D73" i="14"/>
  <c r="N72" i="14"/>
  <c r="P72" i="14" s="1"/>
  <c r="Q72" i="14" s="1"/>
  <c r="M72" i="14"/>
  <c r="L72" i="14"/>
  <c r="K72" i="14"/>
  <c r="H72" i="14"/>
  <c r="I72" i="14" s="1"/>
  <c r="G72" i="14"/>
  <c r="D72" i="14"/>
  <c r="L71" i="14"/>
  <c r="N71" i="14" s="1"/>
  <c r="P71" i="14" s="1"/>
  <c r="Q71" i="14" s="1"/>
  <c r="K71" i="14"/>
  <c r="I71" i="14"/>
  <c r="H71" i="14"/>
  <c r="G71" i="14"/>
  <c r="D71" i="14"/>
  <c r="N70" i="14"/>
  <c r="P70" i="14" s="1"/>
  <c r="Q70" i="14" s="1"/>
  <c r="L70" i="14"/>
  <c r="M70" i="14" s="1"/>
  <c r="K70" i="14"/>
  <c r="H70" i="14"/>
  <c r="I70" i="14" s="1"/>
  <c r="G70" i="14"/>
  <c r="D70" i="14"/>
  <c r="O69" i="14"/>
  <c r="N69" i="14"/>
  <c r="M69" i="14"/>
  <c r="L69" i="14"/>
  <c r="K69" i="14"/>
  <c r="I69" i="14"/>
  <c r="H69" i="14"/>
  <c r="G69" i="14"/>
  <c r="D69" i="14"/>
  <c r="N68" i="14"/>
  <c r="L68" i="14"/>
  <c r="M68" i="14" s="1"/>
  <c r="K68" i="14"/>
  <c r="O68" i="14" s="1"/>
  <c r="H68" i="14"/>
  <c r="I68" i="14" s="1"/>
  <c r="G68" i="14"/>
  <c r="D68" i="14"/>
  <c r="M67" i="14"/>
  <c r="L67" i="14"/>
  <c r="N67" i="14" s="1"/>
  <c r="P67" i="14" s="1"/>
  <c r="Q67" i="14" s="1"/>
  <c r="K67" i="14"/>
  <c r="O67" i="14" s="1"/>
  <c r="H67" i="14"/>
  <c r="I67" i="14" s="1"/>
  <c r="G67" i="14"/>
  <c r="D67" i="14"/>
  <c r="L66" i="14"/>
  <c r="N66" i="14" s="1"/>
  <c r="K66" i="14"/>
  <c r="H66" i="14"/>
  <c r="I66" i="14" s="1"/>
  <c r="G66" i="14"/>
  <c r="D66" i="14"/>
  <c r="N65" i="14"/>
  <c r="M65" i="14"/>
  <c r="L65" i="14"/>
  <c r="K65" i="14"/>
  <c r="O65" i="14" s="1"/>
  <c r="H65" i="14"/>
  <c r="I65" i="14" s="1"/>
  <c r="G65" i="14"/>
  <c r="D65" i="14"/>
  <c r="M64" i="14"/>
  <c r="L64" i="14"/>
  <c r="N64" i="14" s="1"/>
  <c r="K64" i="14"/>
  <c r="I64" i="14"/>
  <c r="H64" i="14"/>
  <c r="G64" i="14"/>
  <c r="D64" i="14"/>
  <c r="A61" i="14"/>
  <c r="A60" i="14"/>
  <c r="N59" i="14"/>
  <c r="M59" i="14"/>
  <c r="L59" i="14"/>
  <c r="K59" i="14"/>
  <c r="O59" i="14" s="1"/>
  <c r="H59" i="14"/>
  <c r="I59" i="14" s="1"/>
  <c r="G59" i="14"/>
  <c r="D59" i="14"/>
  <c r="M58" i="14"/>
  <c r="O58" i="14" s="1"/>
  <c r="L58" i="14"/>
  <c r="N58" i="14" s="1"/>
  <c r="K58" i="14"/>
  <c r="I58" i="14"/>
  <c r="H58" i="14"/>
  <c r="G58" i="14"/>
  <c r="D58" i="14"/>
  <c r="L57" i="14"/>
  <c r="N57" i="14" s="1"/>
  <c r="K57" i="14"/>
  <c r="H57" i="14"/>
  <c r="G57" i="14"/>
  <c r="D57" i="14"/>
  <c r="P56" i="14"/>
  <c r="Q56" i="14" s="1"/>
  <c r="N56" i="14"/>
  <c r="M56" i="14"/>
  <c r="L56" i="14"/>
  <c r="K56" i="14"/>
  <c r="O56" i="14" s="1"/>
  <c r="I56" i="14"/>
  <c r="H56" i="14"/>
  <c r="G56" i="14"/>
  <c r="D56" i="14"/>
  <c r="N55" i="14"/>
  <c r="L55" i="14"/>
  <c r="M55" i="14" s="1"/>
  <c r="K55" i="14"/>
  <c r="H55" i="14"/>
  <c r="I55" i="14" s="1"/>
  <c r="G55" i="14"/>
  <c r="D55" i="14"/>
  <c r="N54" i="14"/>
  <c r="M54" i="14"/>
  <c r="L54" i="14"/>
  <c r="K54" i="14"/>
  <c r="H54" i="14"/>
  <c r="I54" i="14" s="1"/>
  <c r="G54" i="14"/>
  <c r="D54" i="14"/>
  <c r="O53" i="14"/>
  <c r="M53" i="14"/>
  <c r="L53" i="14"/>
  <c r="N53" i="14" s="1"/>
  <c r="K53" i="14"/>
  <c r="H53" i="14"/>
  <c r="I53" i="14" s="1"/>
  <c r="G53" i="14"/>
  <c r="D53" i="14"/>
  <c r="N52" i="14"/>
  <c r="L52" i="14"/>
  <c r="M52" i="14" s="1"/>
  <c r="O52" i="14" s="1"/>
  <c r="K52" i="14"/>
  <c r="H52" i="14"/>
  <c r="I52" i="14" s="1"/>
  <c r="G52" i="14"/>
  <c r="D52" i="14"/>
  <c r="O51" i="14"/>
  <c r="N51" i="14"/>
  <c r="M51" i="14"/>
  <c r="L51" i="14"/>
  <c r="K51" i="14"/>
  <c r="H51" i="14"/>
  <c r="G51" i="14"/>
  <c r="D51" i="14"/>
  <c r="N50" i="14"/>
  <c r="L50" i="14"/>
  <c r="M50" i="14" s="1"/>
  <c r="K50" i="14"/>
  <c r="O50" i="14" s="1"/>
  <c r="H50" i="14"/>
  <c r="I50" i="14" s="1"/>
  <c r="G50" i="14"/>
  <c r="D50" i="14"/>
  <c r="M49" i="14"/>
  <c r="L49" i="14"/>
  <c r="N49" i="14" s="1"/>
  <c r="K49" i="14"/>
  <c r="O49" i="14" s="1"/>
  <c r="H49" i="14"/>
  <c r="I49" i="14" s="1"/>
  <c r="G49" i="14"/>
  <c r="D49" i="14"/>
  <c r="L48" i="14"/>
  <c r="N48" i="14" s="1"/>
  <c r="K48" i="14"/>
  <c r="H48" i="14"/>
  <c r="G48" i="14"/>
  <c r="D48" i="14"/>
  <c r="N47" i="14"/>
  <c r="M47" i="14"/>
  <c r="L47" i="14"/>
  <c r="K47" i="14"/>
  <c r="O47" i="14" s="1"/>
  <c r="H47" i="14"/>
  <c r="I47" i="14" s="1"/>
  <c r="G47" i="14"/>
  <c r="D47" i="14"/>
  <c r="M46" i="14"/>
  <c r="L46" i="14"/>
  <c r="N46" i="14" s="1"/>
  <c r="K46" i="14"/>
  <c r="H46" i="14"/>
  <c r="I46" i="14" s="1"/>
  <c r="G46" i="14"/>
  <c r="D46" i="14"/>
  <c r="L45" i="14"/>
  <c r="N45" i="14" s="1"/>
  <c r="K45" i="14"/>
  <c r="H45" i="14"/>
  <c r="G45" i="14"/>
  <c r="D45" i="14"/>
  <c r="P44" i="14"/>
  <c r="Q44" i="14" s="1"/>
  <c r="N44" i="14"/>
  <c r="M44" i="14"/>
  <c r="L44" i="14"/>
  <c r="K44" i="14"/>
  <c r="O44" i="14" s="1"/>
  <c r="H44" i="14"/>
  <c r="I44" i="14" s="1"/>
  <c r="G44" i="14"/>
  <c r="D44" i="14"/>
  <c r="N43" i="14"/>
  <c r="P43" i="14" s="1"/>
  <c r="Q43" i="14" s="1"/>
  <c r="L43" i="14"/>
  <c r="M43" i="14" s="1"/>
  <c r="K43" i="14"/>
  <c r="I43" i="14"/>
  <c r="H43" i="14"/>
  <c r="G43" i="14"/>
  <c r="D43" i="14"/>
  <c r="N42" i="14"/>
  <c r="M42" i="14"/>
  <c r="L42" i="14"/>
  <c r="K42" i="14"/>
  <c r="H42" i="14"/>
  <c r="P42" i="14" s="1"/>
  <c r="Q42" i="14" s="1"/>
  <c r="G42" i="14"/>
  <c r="D42" i="14"/>
  <c r="L41" i="14"/>
  <c r="N41" i="14" s="1"/>
  <c r="P41" i="14" s="1"/>
  <c r="Q41" i="14" s="1"/>
  <c r="K41" i="14"/>
  <c r="H41" i="14"/>
  <c r="I41" i="14" s="1"/>
  <c r="G41" i="14"/>
  <c r="D41" i="14"/>
  <c r="N40" i="14"/>
  <c r="L40" i="14"/>
  <c r="M40" i="14" s="1"/>
  <c r="K40" i="14"/>
  <c r="H40" i="14"/>
  <c r="I40" i="14" s="1"/>
  <c r="G40" i="14"/>
  <c r="D40" i="14"/>
  <c r="N39" i="14"/>
  <c r="M39" i="14"/>
  <c r="L39" i="14"/>
  <c r="K39" i="14"/>
  <c r="O39" i="14" s="1"/>
  <c r="H39" i="14"/>
  <c r="G39" i="14"/>
  <c r="D39" i="14"/>
  <c r="N38" i="14"/>
  <c r="L38" i="14"/>
  <c r="M38" i="14" s="1"/>
  <c r="K38" i="14"/>
  <c r="H38" i="14"/>
  <c r="I38" i="14" s="1"/>
  <c r="G38" i="14"/>
  <c r="D38" i="14"/>
  <c r="M37" i="14"/>
  <c r="L37" i="14"/>
  <c r="N37" i="14" s="1"/>
  <c r="K37" i="14"/>
  <c r="O37" i="14" s="1"/>
  <c r="H37" i="14"/>
  <c r="I37" i="14" s="1"/>
  <c r="G37" i="14"/>
  <c r="D37" i="14"/>
  <c r="L36" i="14"/>
  <c r="N36" i="14" s="1"/>
  <c r="K36" i="14"/>
  <c r="H36" i="14"/>
  <c r="G36" i="14"/>
  <c r="D36" i="14"/>
  <c r="N35" i="14"/>
  <c r="M35" i="14"/>
  <c r="L35" i="14"/>
  <c r="K35" i="14"/>
  <c r="O35" i="14" s="1"/>
  <c r="H35" i="14"/>
  <c r="I35" i="14" s="1"/>
  <c r="G35" i="14"/>
  <c r="D35" i="14"/>
  <c r="M34" i="14"/>
  <c r="O34" i="14" s="1"/>
  <c r="L34" i="14"/>
  <c r="N34" i="14" s="1"/>
  <c r="K34" i="14"/>
  <c r="H34" i="14"/>
  <c r="G34" i="14"/>
  <c r="D34" i="14"/>
  <c r="L33" i="14"/>
  <c r="N33" i="14" s="1"/>
  <c r="K33" i="14"/>
  <c r="H33" i="14"/>
  <c r="G33" i="14"/>
  <c r="D33" i="14"/>
  <c r="N32" i="14"/>
  <c r="M32" i="14"/>
  <c r="L32" i="14"/>
  <c r="K32" i="14"/>
  <c r="O32" i="14" s="1"/>
  <c r="H32" i="14"/>
  <c r="I32" i="14" s="1"/>
  <c r="G32" i="14"/>
  <c r="D32" i="14"/>
  <c r="N31" i="14"/>
  <c r="L31" i="14"/>
  <c r="M31" i="14" s="1"/>
  <c r="O31" i="14" s="1"/>
  <c r="K31" i="14"/>
  <c r="H31" i="14"/>
  <c r="G31" i="14"/>
  <c r="D31" i="14"/>
  <c r="L30" i="14"/>
  <c r="N30" i="14" s="1"/>
  <c r="K30" i="14"/>
  <c r="H30" i="14"/>
  <c r="G30" i="14"/>
  <c r="D30" i="14"/>
  <c r="L29" i="14"/>
  <c r="N29" i="14" s="1"/>
  <c r="P29" i="14" s="1"/>
  <c r="Q29" i="14" s="1"/>
  <c r="K29" i="14"/>
  <c r="H29" i="14"/>
  <c r="I29" i="14" s="1"/>
  <c r="G29" i="14"/>
  <c r="D29" i="14"/>
  <c r="N28" i="14"/>
  <c r="P28" i="14" s="1"/>
  <c r="Q28" i="14" s="1"/>
  <c r="L28" i="14"/>
  <c r="M28" i="14" s="1"/>
  <c r="K28" i="14"/>
  <c r="H28" i="14"/>
  <c r="I28" i="14" s="1"/>
  <c r="G28" i="14"/>
  <c r="D28" i="14"/>
  <c r="N27" i="14"/>
  <c r="M27" i="14"/>
  <c r="L27" i="14"/>
  <c r="K27" i="14"/>
  <c r="O27" i="14" s="1"/>
  <c r="H27" i="14"/>
  <c r="P27" i="14" s="1"/>
  <c r="Q27" i="14" s="1"/>
  <c r="G27" i="14"/>
  <c r="D27" i="14"/>
  <c r="N26" i="14"/>
  <c r="L26" i="14"/>
  <c r="M26" i="14" s="1"/>
  <c r="K26" i="14"/>
  <c r="H26" i="14"/>
  <c r="I26" i="14" s="1"/>
  <c r="G26" i="14"/>
  <c r="D26" i="14"/>
  <c r="M25" i="14"/>
  <c r="L25" i="14"/>
  <c r="N25" i="14" s="1"/>
  <c r="K25" i="14"/>
  <c r="O25" i="14" s="1"/>
  <c r="H25" i="14"/>
  <c r="I25" i="14" s="1"/>
  <c r="G25" i="14"/>
  <c r="D25" i="14"/>
  <c r="L24" i="14"/>
  <c r="N24" i="14" s="1"/>
  <c r="K24" i="14"/>
  <c r="I24" i="14"/>
  <c r="H24" i="14"/>
  <c r="G24" i="14"/>
  <c r="D24" i="14"/>
  <c r="N23" i="14"/>
  <c r="M23" i="14"/>
  <c r="L23" i="14"/>
  <c r="K23" i="14"/>
  <c r="O23" i="14" s="1"/>
  <c r="H23" i="14"/>
  <c r="I23" i="14" s="1"/>
  <c r="G23" i="14"/>
  <c r="D23" i="14"/>
  <c r="M22" i="14"/>
  <c r="O22" i="14" s="1"/>
  <c r="L22" i="14"/>
  <c r="N22" i="14" s="1"/>
  <c r="K22" i="14"/>
  <c r="H22" i="14"/>
  <c r="P22" i="14" s="1"/>
  <c r="Q22" i="14" s="1"/>
  <c r="G22" i="14"/>
  <c r="D22" i="14"/>
  <c r="L21" i="14"/>
  <c r="N21" i="14" s="1"/>
  <c r="K21" i="14"/>
  <c r="H21" i="14"/>
  <c r="G21" i="14"/>
  <c r="D21" i="14"/>
  <c r="N20" i="14"/>
  <c r="P20" i="14" s="1"/>
  <c r="Q20" i="14" s="1"/>
  <c r="M20" i="14"/>
  <c r="L20" i="14"/>
  <c r="K20" i="14"/>
  <c r="O20" i="14" s="1"/>
  <c r="H20" i="14"/>
  <c r="I20" i="14" s="1"/>
  <c r="G20" i="14"/>
  <c r="D20" i="14"/>
  <c r="L19" i="14"/>
  <c r="M19" i="14" s="1"/>
  <c r="K19" i="14"/>
  <c r="H19" i="14"/>
  <c r="G19" i="14"/>
  <c r="D19" i="14"/>
  <c r="N18" i="14"/>
  <c r="M18" i="14"/>
  <c r="L18" i="14"/>
  <c r="K18" i="14"/>
  <c r="H18" i="14"/>
  <c r="G18" i="14"/>
  <c r="D18" i="14"/>
  <c r="L17" i="14"/>
  <c r="N17" i="14" s="1"/>
  <c r="K17" i="14"/>
  <c r="I17" i="14"/>
  <c r="H17" i="14"/>
  <c r="G17" i="14"/>
  <c r="D17" i="14"/>
  <c r="N16" i="14"/>
  <c r="P16" i="14" s="1"/>
  <c r="Q16" i="14" s="1"/>
  <c r="L16" i="14"/>
  <c r="M16" i="14" s="1"/>
  <c r="K16" i="14"/>
  <c r="H16" i="14"/>
  <c r="I16" i="14" s="1"/>
  <c r="G16" i="14"/>
  <c r="D16" i="14"/>
  <c r="N15" i="14"/>
  <c r="M15" i="14"/>
  <c r="L15" i="14"/>
  <c r="K15" i="14"/>
  <c r="O15" i="14" s="1"/>
  <c r="H15" i="14"/>
  <c r="G15" i="14"/>
  <c r="D15" i="14"/>
  <c r="N14" i="14"/>
  <c r="L14" i="14"/>
  <c r="M14" i="14" s="1"/>
  <c r="K14" i="14"/>
  <c r="O14" i="14" s="1"/>
  <c r="H14" i="14"/>
  <c r="I14" i="14" s="1"/>
  <c r="G14" i="14"/>
  <c r="D14" i="14"/>
  <c r="M13" i="14"/>
  <c r="L13" i="14"/>
  <c r="K13" i="14"/>
  <c r="O13" i="14" s="1"/>
  <c r="H13" i="14"/>
  <c r="G13" i="14"/>
  <c r="D13" i="14"/>
  <c r="D8" i="14"/>
  <c r="D7" i="14"/>
  <c r="D4" i="14"/>
  <c r="K114" i="12"/>
  <c r="K113" i="12"/>
  <c r="K109" i="12"/>
  <c r="K108" i="12"/>
  <c r="N106" i="12"/>
  <c r="N103" i="12"/>
  <c r="N102" i="12"/>
  <c r="K101" i="12"/>
  <c r="K100" i="12"/>
  <c r="K96" i="12"/>
  <c r="K95" i="12"/>
  <c r="N94" i="12"/>
  <c r="K91" i="12"/>
  <c r="O91" i="12" s="1"/>
  <c r="K90" i="12"/>
  <c r="K89" i="12"/>
  <c r="O89" i="12" s="1"/>
  <c r="K88" i="12"/>
  <c r="N82" i="12"/>
  <c r="K78" i="12"/>
  <c r="K72" i="12"/>
  <c r="N70" i="12"/>
  <c r="K66" i="12"/>
  <c r="K65" i="12"/>
  <c r="J117" i="12"/>
  <c r="B132" i="12"/>
  <c r="B127" i="12"/>
  <c r="B126" i="12"/>
  <c r="A119" i="12"/>
  <c r="A118" i="12"/>
  <c r="F117" i="12"/>
  <c r="E117" i="12"/>
  <c r="C117" i="12"/>
  <c r="L116" i="12"/>
  <c r="K116" i="12"/>
  <c r="H116" i="12"/>
  <c r="I116" i="12" s="1"/>
  <c r="G116" i="12"/>
  <c r="D116" i="12"/>
  <c r="N115" i="12"/>
  <c r="L115" i="12"/>
  <c r="M115" i="12" s="1"/>
  <c r="K115" i="12"/>
  <c r="H115" i="12"/>
  <c r="I115" i="12" s="1"/>
  <c r="G115" i="12"/>
  <c r="D115" i="12"/>
  <c r="N114" i="12"/>
  <c r="M114" i="12"/>
  <c r="L114" i="12"/>
  <c r="H114" i="12"/>
  <c r="I114" i="12" s="1"/>
  <c r="G114" i="12"/>
  <c r="D114" i="12"/>
  <c r="M113" i="12"/>
  <c r="L113" i="12"/>
  <c r="N113" i="12" s="1"/>
  <c r="H113" i="12"/>
  <c r="I113" i="12" s="1"/>
  <c r="G113" i="12"/>
  <c r="D113" i="12"/>
  <c r="L112" i="12"/>
  <c r="K112" i="12"/>
  <c r="H112" i="12"/>
  <c r="I112" i="12" s="1"/>
  <c r="G112" i="12"/>
  <c r="D112" i="12"/>
  <c r="N111" i="12"/>
  <c r="L111" i="12"/>
  <c r="M111" i="12" s="1"/>
  <c r="K111" i="12"/>
  <c r="I111" i="12"/>
  <c r="H111" i="12"/>
  <c r="G111" i="12"/>
  <c r="D111" i="12"/>
  <c r="N110" i="12"/>
  <c r="M110" i="12"/>
  <c r="L110" i="12"/>
  <c r="K110" i="12"/>
  <c r="H110" i="12"/>
  <c r="G110" i="12"/>
  <c r="D110" i="12"/>
  <c r="M109" i="12"/>
  <c r="L109" i="12"/>
  <c r="N109" i="12" s="1"/>
  <c r="H109" i="12"/>
  <c r="G109" i="12"/>
  <c r="D109" i="12"/>
  <c r="L108" i="12"/>
  <c r="N108" i="12" s="1"/>
  <c r="H108" i="12"/>
  <c r="I108" i="12" s="1"/>
  <c r="G108" i="12"/>
  <c r="D108" i="12"/>
  <c r="L107" i="12"/>
  <c r="K107" i="12"/>
  <c r="I107" i="12"/>
  <c r="H107" i="12"/>
  <c r="G107" i="12"/>
  <c r="D107" i="12"/>
  <c r="L106" i="12"/>
  <c r="M106" i="12" s="1"/>
  <c r="I106" i="12"/>
  <c r="H106" i="12"/>
  <c r="G106" i="12"/>
  <c r="D106" i="12"/>
  <c r="N105" i="12"/>
  <c r="M105" i="12"/>
  <c r="L105" i="12"/>
  <c r="K105" i="12"/>
  <c r="H105" i="12"/>
  <c r="G105" i="12"/>
  <c r="D105" i="12"/>
  <c r="L104" i="12"/>
  <c r="K104" i="12"/>
  <c r="H104" i="12"/>
  <c r="I104" i="12" s="1"/>
  <c r="G104" i="12"/>
  <c r="D104" i="12"/>
  <c r="L103" i="12"/>
  <c r="M103" i="12" s="1"/>
  <c r="H103" i="12"/>
  <c r="I103" i="12" s="1"/>
  <c r="G103" i="12"/>
  <c r="D103" i="12"/>
  <c r="M102" i="12"/>
  <c r="L102" i="12"/>
  <c r="K102" i="12"/>
  <c r="O102" i="12" s="1"/>
  <c r="H102" i="12"/>
  <c r="I102" i="12" s="1"/>
  <c r="G102" i="12"/>
  <c r="D102" i="12"/>
  <c r="L101" i="12"/>
  <c r="H101" i="12"/>
  <c r="I101" i="12" s="1"/>
  <c r="G101" i="12"/>
  <c r="D101" i="12"/>
  <c r="L100" i="12"/>
  <c r="H100" i="12"/>
  <c r="I100" i="12" s="1"/>
  <c r="G100" i="12"/>
  <c r="D100" i="12"/>
  <c r="N99" i="12"/>
  <c r="L99" i="12"/>
  <c r="M99" i="12" s="1"/>
  <c r="K99" i="12"/>
  <c r="O99" i="12" s="1"/>
  <c r="H99" i="12"/>
  <c r="I99" i="12" s="1"/>
  <c r="G99" i="12"/>
  <c r="D99" i="12"/>
  <c r="N98" i="12"/>
  <c r="M98" i="12"/>
  <c r="L98" i="12"/>
  <c r="K98" i="12"/>
  <c r="O98" i="12" s="1"/>
  <c r="H98" i="12"/>
  <c r="G98" i="12"/>
  <c r="D98" i="12"/>
  <c r="L97" i="12"/>
  <c r="N97" i="12" s="1"/>
  <c r="K97" i="12"/>
  <c r="H97" i="12"/>
  <c r="G97" i="12"/>
  <c r="D97" i="12"/>
  <c r="M96" i="12"/>
  <c r="L96" i="12"/>
  <c r="H96" i="12"/>
  <c r="I96" i="12" s="1"/>
  <c r="G96" i="12"/>
  <c r="D96" i="12"/>
  <c r="L95" i="12"/>
  <c r="H95" i="12"/>
  <c r="I95" i="12" s="1"/>
  <c r="G95" i="12"/>
  <c r="D95" i="12"/>
  <c r="L94" i="12"/>
  <c r="M94" i="12" s="1"/>
  <c r="H94" i="12"/>
  <c r="G94" i="12"/>
  <c r="D94" i="12"/>
  <c r="N93" i="12"/>
  <c r="M93" i="12"/>
  <c r="L93" i="12"/>
  <c r="K93" i="12"/>
  <c r="H93" i="12"/>
  <c r="I93" i="12" s="1"/>
  <c r="G93" i="12"/>
  <c r="D93" i="12"/>
  <c r="L92" i="12"/>
  <c r="K92" i="12"/>
  <c r="H92" i="12"/>
  <c r="I92" i="12" s="1"/>
  <c r="G92" i="12"/>
  <c r="D92" i="12"/>
  <c r="N91" i="12"/>
  <c r="L91" i="12"/>
  <c r="M91" i="12" s="1"/>
  <c r="H91" i="12"/>
  <c r="I91" i="12" s="1"/>
  <c r="G91" i="12"/>
  <c r="D91" i="12"/>
  <c r="N90" i="12"/>
  <c r="M90" i="12"/>
  <c r="L90" i="12"/>
  <c r="H90" i="12"/>
  <c r="I90" i="12" s="1"/>
  <c r="G90" i="12"/>
  <c r="D90" i="12"/>
  <c r="M89" i="12"/>
  <c r="L89" i="12"/>
  <c r="H89" i="12"/>
  <c r="I89" i="12" s="1"/>
  <c r="G89" i="12"/>
  <c r="D89" i="12"/>
  <c r="L88" i="12"/>
  <c r="H88" i="12"/>
  <c r="I88" i="12" s="1"/>
  <c r="G88" i="12"/>
  <c r="D88" i="12"/>
  <c r="N87" i="12"/>
  <c r="L87" i="12"/>
  <c r="M87" i="12" s="1"/>
  <c r="K87" i="12"/>
  <c r="O87" i="12" s="1"/>
  <c r="H87" i="12"/>
  <c r="I87" i="12" s="1"/>
  <c r="G87" i="12"/>
  <c r="D87" i="12"/>
  <c r="N86" i="12"/>
  <c r="M86" i="12"/>
  <c r="L86" i="12"/>
  <c r="K86" i="12"/>
  <c r="O86" i="12" s="1"/>
  <c r="H86" i="12"/>
  <c r="G86" i="12"/>
  <c r="D86" i="12"/>
  <c r="N85" i="12"/>
  <c r="M85" i="12"/>
  <c r="L85" i="12"/>
  <c r="K85" i="12"/>
  <c r="H85" i="12"/>
  <c r="G85" i="12"/>
  <c r="D85" i="12"/>
  <c r="M84" i="12"/>
  <c r="L84" i="12"/>
  <c r="N84" i="12" s="1"/>
  <c r="K84" i="12"/>
  <c r="H84" i="12"/>
  <c r="I84" i="12" s="1"/>
  <c r="G84" i="12"/>
  <c r="D84" i="12"/>
  <c r="L83" i="12"/>
  <c r="K83" i="12"/>
  <c r="H83" i="12"/>
  <c r="I83" i="12" s="1"/>
  <c r="G83" i="12"/>
  <c r="D83" i="12"/>
  <c r="L82" i="12"/>
  <c r="M82" i="12" s="1"/>
  <c r="H82" i="12"/>
  <c r="I82" i="12" s="1"/>
  <c r="G82" i="12"/>
  <c r="D82" i="12"/>
  <c r="N81" i="12"/>
  <c r="M81" i="12"/>
  <c r="L81" i="12"/>
  <c r="K81" i="12"/>
  <c r="H81" i="12"/>
  <c r="I81" i="12" s="1"/>
  <c r="G81" i="12"/>
  <c r="D81" i="12"/>
  <c r="L80" i="12"/>
  <c r="K80" i="12"/>
  <c r="H80" i="12"/>
  <c r="I80" i="12" s="1"/>
  <c r="G80" i="12"/>
  <c r="D80" i="12"/>
  <c r="N79" i="12"/>
  <c r="L79" i="12"/>
  <c r="M79" i="12" s="1"/>
  <c r="K79" i="12"/>
  <c r="O79" i="12" s="1"/>
  <c r="H79" i="12"/>
  <c r="I79" i="12" s="1"/>
  <c r="G79" i="12"/>
  <c r="D79" i="12"/>
  <c r="N78" i="12"/>
  <c r="M78" i="12"/>
  <c r="L78" i="12"/>
  <c r="H78" i="12"/>
  <c r="I78" i="12" s="1"/>
  <c r="G78" i="12"/>
  <c r="D78" i="12"/>
  <c r="L77" i="12"/>
  <c r="N77" i="12" s="1"/>
  <c r="K77" i="12"/>
  <c r="H77" i="12"/>
  <c r="I77" i="12" s="1"/>
  <c r="G77" i="12"/>
  <c r="D77" i="12"/>
  <c r="L76" i="12"/>
  <c r="K76" i="12"/>
  <c r="H76" i="12"/>
  <c r="I76" i="12" s="1"/>
  <c r="G76" i="12"/>
  <c r="D76" i="12"/>
  <c r="N75" i="12"/>
  <c r="L75" i="12"/>
  <c r="M75" i="12" s="1"/>
  <c r="K75" i="12"/>
  <c r="O75" i="12" s="1"/>
  <c r="H75" i="12"/>
  <c r="I75" i="12" s="1"/>
  <c r="G75" i="12"/>
  <c r="D75" i="12"/>
  <c r="N74" i="12"/>
  <c r="M74" i="12"/>
  <c r="L74" i="12"/>
  <c r="K74" i="12"/>
  <c r="H74" i="12"/>
  <c r="I74" i="12" s="1"/>
  <c r="G74" i="12"/>
  <c r="D74" i="12"/>
  <c r="N73" i="12"/>
  <c r="L73" i="12"/>
  <c r="M73" i="12" s="1"/>
  <c r="K73" i="12"/>
  <c r="H73" i="12"/>
  <c r="G73" i="12"/>
  <c r="D73" i="12"/>
  <c r="L72" i="12"/>
  <c r="N72" i="12" s="1"/>
  <c r="H72" i="12"/>
  <c r="I72" i="12" s="1"/>
  <c r="G72" i="12"/>
  <c r="D72" i="12"/>
  <c r="L71" i="12"/>
  <c r="K71" i="12"/>
  <c r="H71" i="12"/>
  <c r="I71" i="12" s="1"/>
  <c r="G71" i="12"/>
  <c r="D71" i="12"/>
  <c r="L70" i="12"/>
  <c r="M70" i="12" s="1"/>
  <c r="H70" i="12"/>
  <c r="I70" i="12" s="1"/>
  <c r="G70" i="12"/>
  <c r="D70" i="12"/>
  <c r="N69" i="12"/>
  <c r="M69" i="12"/>
  <c r="L69" i="12"/>
  <c r="K69" i="12"/>
  <c r="H69" i="12"/>
  <c r="G69" i="12"/>
  <c r="D69" i="12"/>
  <c r="M68" i="12"/>
  <c r="L68" i="12"/>
  <c r="N68" i="12" s="1"/>
  <c r="K68" i="12"/>
  <c r="H68" i="12"/>
  <c r="I68" i="12" s="1"/>
  <c r="G68" i="12"/>
  <c r="D68" i="12"/>
  <c r="L67" i="12"/>
  <c r="M67" i="12" s="1"/>
  <c r="K67" i="12"/>
  <c r="O67" i="12" s="1"/>
  <c r="H67" i="12"/>
  <c r="I67" i="12" s="1"/>
  <c r="G67" i="12"/>
  <c r="D67" i="12"/>
  <c r="N66" i="12"/>
  <c r="M66" i="12"/>
  <c r="L66" i="12"/>
  <c r="H66" i="12"/>
  <c r="I66" i="12" s="1"/>
  <c r="G66" i="12"/>
  <c r="D66" i="12"/>
  <c r="M65" i="12"/>
  <c r="L65" i="12"/>
  <c r="H65" i="12"/>
  <c r="I65" i="12" s="1"/>
  <c r="G65" i="12"/>
  <c r="D65" i="12"/>
  <c r="L64" i="12"/>
  <c r="H64" i="12"/>
  <c r="I64" i="12" s="1"/>
  <c r="G64" i="12"/>
  <c r="D64" i="12"/>
  <c r="A61" i="12"/>
  <c r="A60" i="12"/>
  <c r="L59" i="12"/>
  <c r="N59" i="12" s="1"/>
  <c r="K59" i="12"/>
  <c r="H59" i="12"/>
  <c r="I59" i="12" s="1"/>
  <c r="G59" i="12"/>
  <c r="D59" i="12"/>
  <c r="L58" i="12"/>
  <c r="K58" i="12"/>
  <c r="H58" i="12"/>
  <c r="I58" i="12" s="1"/>
  <c r="G58" i="12"/>
  <c r="D58" i="12"/>
  <c r="O57" i="12"/>
  <c r="N57" i="12"/>
  <c r="L57" i="12"/>
  <c r="M57" i="12" s="1"/>
  <c r="K57" i="12"/>
  <c r="H57" i="12"/>
  <c r="I57" i="12" s="1"/>
  <c r="G57" i="12"/>
  <c r="D57" i="12"/>
  <c r="N56" i="12"/>
  <c r="M56" i="12"/>
  <c r="L56" i="12"/>
  <c r="K56" i="12"/>
  <c r="H56" i="12"/>
  <c r="I56" i="12" s="1"/>
  <c r="G56" i="12"/>
  <c r="D56" i="12"/>
  <c r="L55" i="12"/>
  <c r="N55" i="12" s="1"/>
  <c r="K55" i="12"/>
  <c r="H55" i="12"/>
  <c r="G55" i="12"/>
  <c r="D55" i="12"/>
  <c r="N54" i="12"/>
  <c r="M54" i="12"/>
  <c r="L54" i="12"/>
  <c r="K54" i="12"/>
  <c r="H54" i="12"/>
  <c r="I54" i="12" s="1"/>
  <c r="G54" i="12"/>
  <c r="D54" i="12"/>
  <c r="L53" i="12"/>
  <c r="N53" i="12" s="1"/>
  <c r="K53" i="12"/>
  <c r="H53" i="12"/>
  <c r="G53" i="12"/>
  <c r="D53" i="12"/>
  <c r="L52" i="12"/>
  <c r="M52" i="12" s="1"/>
  <c r="K52" i="12"/>
  <c r="H52" i="12"/>
  <c r="G52" i="12"/>
  <c r="D52" i="12"/>
  <c r="N51" i="12"/>
  <c r="M51" i="12"/>
  <c r="L51" i="12"/>
  <c r="K51" i="12"/>
  <c r="O51" i="12" s="1"/>
  <c r="H51" i="12"/>
  <c r="G51" i="12"/>
  <c r="D51" i="12"/>
  <c r="M50" i="12"/>
  <c r="L50" i="12"/>
  <c r="N50" i="12" s="1"/>
  <c r="K50" i="12"/>
  <c r="H50" i="12"/>
  <c r="I50" i="12" s="1"/>
  <c r="G50" i="12"/>
  <c r="D50" i="12"/>
  <c r="L49" i="12"/>
  <c r="M49" i="12" s="1"/>
  <c r="K49" i="12"/>
  <c r="O49" i="12" s="1"/>
  <c r="H49" i="12"/>
  <c r="I49" i="12" s="1"/>
  <c r="G49" i="12"/>
  <c r="D49" i="12"/>
  <c r="N48" i="12"/>
  <c r="M48" i="12"/>
  <c r="L48" i="12"/>
  <c r="K48" i="12"/>
  <c r="H48" i="12"/>
  <c r="I48" i="12" s="1"/>
  <c r="G48" i="12"/>
  <c r="D48" i="12"/>
  <c r="M47" i="12"/>
  <c r="L47" i="12"/>
  <c r="N47" i="12" s="1"/>
  <c r="K47" i="12"/>
  <c r="H47" i="12"/>
  <c r="I47" i="12" s="1"/>
  <c r="G47" i="12"/>
  <c r="D47" i="12"/>
  <c r="M46" i="12"/>
  <c r="L46" i="12"/>
  <c r="N46" i="12" s="1"/>
  <c r="K46" i="12"/>
  <c r="O46" i="12" s="1"/>
  <c r="H46" i="12"/>
  <c r="I46" i="12" s="1"/>
  <c r="G46" i="12"/>
  <c r="D46" i="12"/>
  <c r="L45" i="12"/>
  <c r="M45" i="12" s="1"/>
  <c r="O45" i="12" s="1"/>
  <c r="K45" i="12"/>
  <c r="H45" i="12"/>
  <c r="I45" i="12" s="1"/>
  <c r="G45" i="12"/>
  <c r="D45" i="12"/>
  <c r="N44" i="12"/>
  <c r="M44" i="12"/>
  <c r="L44" i="12"/>
  <c r="K44" i="12"/>
  <c r="O44" i="12" s="1"/>
  <c r="H44" i="12"/>
  <c r="I44" i="12" s="1"/>
  <c r="G44" i="12"/>
  <c r="D44" i="12"/>
  <c r="N43" i="12"/>
  <c r="M43" i="12"/>
  <c r="L43" i="12"/>
  <c r="K43" i="12"/>
  <c r="O43" i="12" s="1"/>
  <c r="I43" i="12"/>
  <c r="H43" i="12"/>
  <c r="G43" i="12"/>
  <c r="D43" i="12"/>
  <c r="L42" i="12"/>
  <c r="N42" i="12" s="1"/>
  <c r="K42" i="12"/>
  <c r="H42" i="12"/>
  <c r="I42" i="12" s="1"/>
  <c r="G42" i="12"/>
  <c r="D42" i="12"/>
  <c r="L41" i="12"/>
  <c r="N41" i="12" s="1"/>
  <c r="K41" i="12"/>
  <c r="H41" i="12"/>
  <c r="I41" i="12" s="1"/>
  <c r="G41" i="12"/>
  <c r="D41" i="12"/>
  <c r="N40" i="12"/>
  <c r="L40" i="12"/>
  <c r="M40" i="12" s="1"/>
  <c r="K40" i="12"/>
  <c r="O40" i="12" s="1"/>
  <c r="H40" i="12"/>
  <c r="I40" i="12" s="1"/>
  <c r="G40" i="12"/>
  <c r="D40" i="12"/>
  <c r="N39" i="12"/>
  <c r="M39" i="12"/>
  <c r="L39" i="12"/>
  <c r="K39" i="12"/>
  <c r="O39" i="12" s="1"/>
  <c r="H39" i="12"/>
  <c r="G39" i="12"/>
  <c r="D39" i="12"/>
  <c r="M38" i="12"/>
  <c r="L38" i="12"/>
  <c r="N38" i="12" s="1"/>
  <c r="K38" i="12"/>
  <c r="H38" i="12"/>
  <c r="I38" i="12" s="1"/>
  <c r="G38" i="12"/>
  <c r="D38" i="12"/>
  <c r="L37" i="12"/>
  <c r="M37" i="12" s="1"/>
  <c r="K37" i="12"/>
  <c r="O37" i="12" s="1"/>
  <c r="H37" i="12"/>
  <c r="I37" i="12" s="1"/>
  <c r="G37" i="12"/>
  <c r="D37" i="12"/>
  <c r="N36" i="12"/>
  <c r="M36" i="12"/>
  <c r="L36" i="12"/>
  <c r="K36" i="12"/>
  <c r="H36" i="12"/>
  <c r="I36" i="12" s="1"/>
  <c r="G36" i="12"/>
  <c r="D36" i="12"/>
  <c r="N35" i="12"/>
  <c r="M35" i="12"/>
  <c r="L35" i="12"/>
  <c r="K35" i="12"/>
  <c r="O35" i="12" s="1"/>
  <c r="H35" i="12"/>
  <c r="G35" i="12"/>
  <c r="D35" i="12"/>
  <c r="L34" i="12"/>
  <c r="N34" i="12" s="1"/>
  <c r="K34" i="12"/>
  <c r="H34" i="12"/>
  <c r="I34" i="12" s="1"/>
  <c r="G34" i="12"/>
  <c r="D34" i="12"/>
  <c r="L33" i="12"/>
  <c r="M33" i="12" s="1"/>
  <c r="K33" i="12"/>
  <c r="H33" i="12"/>
  <c r="I33" i="12" s="1"/>
  <c r="G33" i="12"/>
  <c r="D33" i="12"/>
  <c r="N32" i="12"/>
  <c r="M32" i="12"/>
  <c r="L32" i="12"/>
  <c r="K32" i="12"/>
  <c r="O32" i="12" s="1"/>
  <c r="H32" i="12"/>
  <c r="I32" i="12" s="1"/>
  <c r="G32" i="12"/>
  <c r="D32" i="12"/>
  <c r="N31" i="12"/>
  <c r="L31" i="12"/>
  <c r="M31" i="12" s="1"/>
  <c r="K31" i="12"/>
  <c r="H31" i="12"/>
  <c r="I31" i="12" s="1"/>
  <c r="G31" i="12"/>
  <c r="D31" i="12"/>
  <c r="L30" i="12"/>
  <c r="N30" i="12" s="1"/>
  <c r="K30" i="12"/>
  <c r="H30" i="12"/>
  <c r="I30" i="12" s="1"/>
  <c r="G30" i="12"/>
  <c r="D30" i="12"/>
  <c r="M29" i="12"/>
  <c r="L29" i="12"/>
  <c r="N29" i="12" s="1"/>
  <c r="K29" i="12"/>
  <c r="O29" i="12" s="1"/>
  <c r="H29" i="12"/>
  <c r="G29" i="12"/>
  <c r="D29" i="12"/>
  <c r="L28" i="12"/>
  <c r="M28" i="12" s="1"/>
  <c r="K28" i="12"/>
  <c r="O28" i="12" s="1"/>
  <c r="H28" i="12"/>
  <c r="I28" i="12" s="1"/>
  <c r="G28" i="12"/>
  <c r="D28" i="12"/>
  <c r="N27" i="12"/>
  <c r="M27" i="12"/>
  <c r="L27" i="12"/>
  <c r="K27" i="12"/>
  <c r="O27" i="12" s="1"/>
  <c r="H27" i="12"/>
  <c r="I27" i="12" s="1"/>
  <c r="G27" i="12"/>
  <c r="D27" i="12"/>
  <c r="M26" i="12"/>
  <c r="O26" i="12" s="1"/>
  <c r="L26" i="12"/>
  <c r="N26" i="12" s="1"/>
  <c r="K26" i="12"/>
  <c r="H26" i="12"/>
  <c r="I26" i="12" s="1"/>
  <c r="G26" i="12"/>
  <c r="D26" i="12"/>
  <c r="L25" i="12"/>
  <c r="M25" i="12" s="1"/>
  <c r="K25" i="12"/>
  <c r="O25" i="12" s="1"/>
  <c r="H25" i="12"/>
  <c r="I25" i="12" s="1"/>
  <c r="G25" i="12"/>
  <c r="D25" i="12"/>
  <c r="N24" i="12"/>
  <c r="M24" i="12"/>
  <c r="O24" i="12" s="1"/>
  <c r="L24" i="12"/>
  <c r="K24" i="12"/>
  <c r="H24" i="12"/>
  <c r="I24" i="12" s="1"/>
  <c r="G24" i="12"/>
  <c r="D24" i="12"/>
  <c r="L23" i="12"/>
  <c r="N23" i="12" s="1"/>
  <c r="K23" i="12"/>
  <c r="H23" i="12"/>
  <c r="I23" i="12" s="1"/>
  <c r="G23" i="12"/>
  <c r="D23" i="12"/>
  <c r="M22" i="12"/>
  <c r="L22" i="12"/>
  <c r="N22" i="12" s="1"/>
  <c r="K22" i="12"/>
  <c r="O22" i="12" s="1"/>
  <c r="H22" i="12"/>
  <c r="I22" i="12" s="1"/>
  <c r="G22" i="12"/>
  <c r="D22" i="12"/>
  <c r="L21" i="12"/>
  <c r="M21" i="12" s="1"/>
  <c r="K21" i="12"/>
  <c r="H21" i="12"/>
  <c r="I21" i="12" s="1"/>
  <c r="G21" i="12"/>
  <c r="D21" i="12"/>
  <c r="O20" i="12"/>
  <c r="N20" i="12"/>
  <c r="M20" i="12"/>
  <c r="L20" i="12"/>
  <c r="K20" i="12"/>
  <c r="H20" i="12"/>
  <c r="G20" i="12"/>
  <c r="D20" i="12"/>
  <c r="N19" i="12"/>
  <c r="M19" i="12"/>
  <c r="L19" i="12"/>
  <c r="K19" i="12"/>
  <c r="O19" i="12" s="1"/>
  <c r="H19" i="12"/>
  <c r="I19" i="12" s="1"/>
  <c r="G19" i="12"/>
  <c r="D19" i="12"/>
  <c r="L18" i="12"/>
  <c r="N18" i="12" s="1"/>
  <c r="K18" i="12"/>
  <c r="H18" i="12"/>
  <c r="I18" i="12" s="1"/>
  <c r="G18" i="12"/>
  <c r="D18" i="12"/>
  <c r="L17" i="12"/>
  <c r="N17" i="12" s="1"/>
  <c r="K17" i="12"/>
  <c r="I17" i="12"/>
  <c r="H17" i="12"/>
  <c r="G17" i="12"/>
  <c r="D17" i="12"/>
  <c r="N16" i="12"/>
  <c r="L16" i="12"/>
  <c r="M16" i="12" s="1"/>
  <c r="K16" i="12"/>
  <c r="O16" i="12" s="1"/>
  <c r="H16" i="12"/>
  <c r="I16" i="12" s="1"/>
  <c r="G16" i="12"/>
  <c r="D16" i="12"/>
  <c r="N15" i="12"/>
  <c r="M15" i="12"/>
  <c r="L15" i="12"/>
  <c r="K15" i="12"/>
  <c r="O15" i="12" s="1"/>
  <c r="H15" i="12"/>
  <c r="G15" i="12"/>
  <c r="D15" i="12"/>
  <c r="M14" i="12"/>
  <c r="L14" i="12"/>
  <c r="N14" i="12" s="1"/>
  <c r="K14" i="12"/>
  <c r="H14" i="12"/>
  <c r="I14" i="12" s="1"/>
  <c r="G14" i="12"/>
  <c r="D14" i="12"/>
  <c r="L13" i="12"/>
  <c r="M13" i="12" s="1"/>
  <c r="K13" i="12"/>
  <c r="H13" i="12"/>
  <c r="G13" i="12"/>
  <c r="D13" i="12"/>
  <c r="D8" i="12"/>
  <c r="D7" i="12"/>
  <c r="D4" i="12"/>
  <c r="B132" i="11"/>
  <c r="B127" i="11"/>
  <c r="B126" i="11"/>
  <c r="A119" i="11"/>
  <c r="A118" i="11"/>
  <c r="J117" i="11"/>
  <c r="F117" i="11"/>
  <c r="E117" i="11"/>
  <c r="C117" i="11"/>
  <c r="P116" i="11"/>
  <c r="Q116" i="11" s="1"/>
  <c r="L116" i="11"/>
  <c r="N116" i="11" s="1"/>
  <c r="K116" i="11"/>
  <c r="H116" i="11"/>
  <c r="I116" i="11" s="1"/>
  <c r="G116" i="11"/>
  <c r="D116" i="11"/>
  <c r="L115" i="11"/>
  <c r="M115" i="11" s="1"/>
  <c r="K115" i="11"/>
  <c r="O115" i="11" s="1"/>
  <c r="I115" i="11"/>
  <c r="H115" i="11"/>
  <c r="G115" i="11"/>
  <c r="D115" i="11"/>
  <c r="N114" i="11"/>
  <c r="M114" i="11"/>
  <c r="L114" i="11"/>
  <c r="K114" i="11"/>
  <c r="O114" i="11" s="1"/>
  <c r="I114" i="11"/>
  <c r="H114" i="11"/>
  <c r="P114" i="11" s="1"/>
  <c r="Q114" i="11" s="1"/>
  <c r="G114" i="11"/>
  <c r="D114" i="11"/>
  <c r="L113" i="11"/>
  <c r="N113" i="11" s="1"/>
  <c r="K113" i="11"/>
  <c r="I113" i="11"/>
  <c r="H113" i="11"/>
  <c r="G113" i="11"/>
  <c r="D113" i="11"/>
  <c r="L112" i="11"/>
  <c r="K112" i="11"/>
  <c r="H112" i="11"/>
  <c r="G112" i="11"/>
  <c r="D112" i="11"/>
  <c r="L111" i="11"/>
  <c r="N111" i="11" s="1"/>
  <c r="P111" i="11" s="1"/>
  <c r="Q111" i="11" s="1"/>
  <c r="K111" i="11"/>
  <c r="I111" i="11"/>
  <c r="H111" i="11"/>
  <c r="G111" i="11"/>
  <c r="D111" i="11"/>
  <c r="M110" i="11"/>
  <c r="L110" i="11"/>
  <c r="N110" i="11" s="1"/>
  <c r="K110" i="11"/>
  <c r="O110" i="11" s="1"/>
  <c r="H110" i="11"/>
  <c r="P110" i="11" s="1"/>
  <c r="Q110" i="11" s="1"/>
  <c r="G110" i="11"/>
  <c r="D110" i="11"/>
  <c r="L109" i="11"/>
  <c r="N109" i="11" s="1"/>
  <c r="K109" i="11"/>
  <c r="H109" i="11"/>
  <c r="G109" i="11"/>
  <c r="D109" i="11"/>
  <c r="P108" i="11"/>
  <c r="Q108" i="11" s="1"/>
  <c r="N108" i="11"/>
  <c r="M108" i="11"/>
  <c r="L108" i="11"/>
  <c r="K108" i="11"/>
  <c r="O108" i="11" s="1"/>
  <c r="H108" i="11"/>
  <c r="I108" i="11" s="1"/>
  <c r="G108" i="11"/>
  <c r="D108" i="11"/>
  <c r="P107" i="11"/>
  <c r="Q107" i="11" s="1"/>
  <c r="O107" i="11"/>
  <c r="N107" i="11"/>
  <c r="M107" i="11"/>
  <c r="L107" i="11"/>
  <c r="K107" i="11"/>
  <c r="I107" i="11"/>
  <c r="H107" i="11"/>
  <c r="G107" i="11"/>
  <c r="D107" i="11"/>
  <c r="O106" i="11"/>
  <c r="N106" i="11"/>
  <c r="M106" i="11"/>
  <c r="L106" i="11"/>
  <c r="K106" i="11"/>
  <c r="H106" i="11"/>
  <c r="I106" i="11" s="1"/>
  <c r="G106" i="11"/>
  <c r="D106" i="11"/>
  <c r="N105" i="11"/>
  <c r="P105" i="11" s="1"/>
  <c r="Q105" i="11" s="1"/>
  <c r="M105" i="11"/>
  <c r="L105" i="11"/>
  <c r="K105" i="11"/>
  <c r="O105" i="11" s="1"/>
  <c r="I105" i="11"/>
  <c r="H105" i="11"/>
  <c r="G105" i="11"/>
  <c r="D105" i="11"/>
  <c r="L104" i="11"/>
  <c r="N104" i="11" s="1"/>
  <c r="P104" i="11" s="1"/>
  <c r="Q104" i="11" s="1"/>
  <c r="K104" i="11"/>
  <c r="I104" i="11"/>
  <c r="H104" i="11"/>
  <c r="G104" i="11"/>
  <c r="D104" i="11"/>
  <c r="L103" i="11"/>
  <c r="M103" i="11" s="1"/>
  <c r="K103" i="11"/>
  <c r="O103" i="11" s="1"/>
  <c r="I103" i="11"/>
  <c r="H103" i="11"/>
  <c r="G103" i="11"/>
  <c r="D103" i="11"/>
  <c r="N102" i="11"/>
  <c r="M102" i="11"/>
  <c r="L102" i="11"/>
  <c r="K102" i="11"/>
  <c r="I102" i="11"/>
  <c r="H102" i="11"/>
  <c r="P102" i="11" s="1"/>
  <c r="Q102" i="11" s="1"/>
  <c r="G102" i="11"/>
  <c r="D102" i="11"/>
  <c r="L101" i="11"/>
  <c r="N101" i="11" s="1"/>
  <c r="K101" i="11"/>
  <c r="I101" i="11"/>
  <c r="H101" i="11"/>
  <c r="G101" i="11"/>
  <c r="D101" i="11"/>
  <c r="L100" i="11"/>
  <c r="K100" i="11"/>
  <c r="H100" i="11"/>
  <c r="G100" i="11"/>
  <c r="D100" i="11"/>
  <c r="L99" i="11"/>
  <c r="N99" i="11" s="1"/>
  <c r="P99" i="11" s="1"/>
  <c r="Q99" i="11" s="1"/>
  <c r="K99" i="11"/>
  <c r="I99" i="11"/>
  <c r="H99" i="11"/>
  <c r="G99" i="11"/>
  <c r="D99" i="11"/>
  <c r="M98" i="11"/>
  <c r="L98" i="11"/>
  <c r="N98" i="11" s="1"/>
  <c r="K98" i="11"/>
  <c r="O98" i="11" s="1"/>
  <c r="H98" i="11"/>
  <c r="P98" i="11" s="1"/>
  <c r="Q98" i="11" s="1"/>
  <c r="G98" i="11"/>
  <c r="D98" i="11"/>
  <c r="L97" i="11"/>
  <c r="N97" i="11" s="1"/>
  <c r="K97" i="11"/>
  <c r="H97" i="11"/>
  <c r="G97" i="11"/>
  <c r="D97" i="11"/>
  <c r="P96" i="11"/>
  <c r="Q96" i="11" s="1"/>
  <c r="N96" i="11"/>
  <c r="M96" i="11"/>
  <c r="L96" i="11"/>
  <c r="K96" i="11"/>
  <c r="O96" i="11" s="1"/>
  <c r="H96" i="11"/>
  <c r="I96" i="11" s="1"/>
  <c r="G96" i="11"/>
  <c r="D96" i="11"/>
  <c r="P95" i="11"/>
  <c r="Q95" i="11" s="1"/>
  <c r="O95" i="11"/>
  <c r="N95" i="11"/>
  <c r="M95" i="11"/>
  <c r="L95" i="11"/>
  <c r="K95" i="11"/>
  <c r="I95" i="11"/>
  <c r="H95" i="11"/>
  <c r="G95" i="11"/>
  <c r="D95" i="11"/>
  <c r="O94" i="11"/>
  <c r="N94" i="11"/>
  <c r="M94" i="11"/>
  <c r="L94" i="11"/>
  <c r="K94" i="11"/>
  <c r="H94" i="11"/>
  <c r="I94" i="11" s="1"/>
  <c r="G94" i="11"/>
  <c r="D94" i="11"/>
  <c r="N93" i="11"/>
  <c r="P93" i="11" s="1"/>
  <c r="Q93" i="11" s="1"/>
  <c r="M93" i="11"/>
  <c r="L93" i="11"/>
  <c r="K93" i="11"/>
  <c r="I93" i="11"/>
  <c r="H93" i="11"/>
  <c r="G93" i="11"/>
  <c r="D93" i="11"/>
  <c r="L92" i="11"/>
  <c r="N92" i="11" s="1"/>
  <c r="P92" i="11" s="1"/>
  <c r="Q92" i="11" s="1"/>
  <c r="K92" i="11"/>
  <c r="I92" i="11"/>
  <c r="H92" i="11"/>
  <c r="G92" i="11"/>
  <c r="D92" i="11"/>
  <c r="L91" i="11"/>
  <c r="M91" i="11" s="1"/>
  <c r="K91" i="11"/>
  <c r="O91" i="11" s="1"/>
  <c r="I91" i="11"/>
  <c r="H91" i="11"/>
  <c r="G91" i="11"/>
  <c r="D91" i="11"/>
  <c r="N90" i="11"/>
  <c r="M90" i="11"/>
  <c r="L90" i="11"/>
  <c r="K90" i="11"/>
  <c r="I90" i="11"/>
  <c r="H90" i="11"/>
  <c r="G90" i="11"/>
  <c r="D90" i="11"/>
  <c r="M89" i="11"/>
  <c r="O89" i="11" s="1"/>
  <c r="L89" i="11"/>
  <c r="N89" i="11" s="1"/>
  <c r="K89" i="11"/>
  <c r="H89" i="11"/>
  <c r="P89" i="11" s="1"/>
  <c r="Q89" i="11" s="1"/>
  <c r="G89" i="11"/>
  <c r="D89" i="11"/>
  <c r="L88" i="11"/>
  <c r="K88" i="11"/>
  <c r="H88" i="11"/>
  <c r="G88" i="11"/>
  <c r="D88" i="11"/>
  <c r="L87" i="11"/>
  <c r="N87" i="11" s="1"/>
  <c r="P87" i="11" s="1"/>
  <c r="Q87" i="11" s="1"/>
  <c r="K87" i="11"/>
  <c r="I87" i="11"/>
  <c r="H87" i="11"/>
  <c r="G87" i="11"/>
  <c r="D87" i="11"/>
  <c r="M86" i="11"/>
  <c r="L86" i="11"/>
  <c r="N86" i="11" s="1"/>
  <c r="K86" i="11"/>
  <c r="O86" i="11" s="1"/>
  <c r="H86" i="11"/>
  <c r="G86" i="11"/>
  <c r="D86" i="11"/>
  <c r="L85" i="11"/>
  <c r="N85" i="11" s="1"/>
  <c r="K85" i="11"/>
  <c r="H85" i="11"/>
  <c r="G85" i="11"/>
  <c r="D85" i="11"/>
  <c r="Q84" i="11"/>
  <c r="P84" i="11"/>
  <c r="N84" i="11"/>
  <c r="M84" i="11"/>
  <c r="L84" i="11"/>
  <c r="K84" i="11"/>
  <c r="O84" i="11" s="1"/>
  <c r="H84" i="11"/>
  <c r="I84" i="11" s="1"/>
  <c r="G84" i="11"/>
  <c r="D84" i="11"/>
  <c r="P83" i="11"/>
  <c r="Q83" i="11" s="1"/>
  <c r="O83" i="11"/>
  <c r="N83" i="11"/>
  <c r="M83" i="11"/>
  <c r="L83" i="11"/>
  <c r="K83" i="11"/>
  <c r="I83" i="11"/>
  <c r="H83" i="11"/>
  <c r="G83" i="11"/>
  <c r="D83" i="11"/>
  <c r="O82" i="11"/>
  <c r="N82" i="11"/>
  <c r="M82" i="11"/>
  <c r="L82" i="11"/>
  <c r="K82" i="11"/>
  <c r="H82" i="11"/>
  <c r="I82" i="11" s="1"/>
  <c r="G82" i="11"/>
  <c r="D82" i="11"/>
  <c r="P81" i="11"/>
  <c r="Q81" i="11" s="1"/>
  <c r="N81" i="11"/>
  <c r="M81" i="11"/>
  <c r="L81" i="11"/>
  <c r="K81" i="11"/>
  <c r="O81" i="11" s="1"/>
  <c r="I81" i="11"/>
  <c r="H81" i="11"/>
  <c r="G81" i="11"/>
  <c r="D81" i="11"/>
  <c r="L80" i="11"/>
  <c r="N80" i="11" s="1"/>
  <c r="P80" i="11" s="1"/>
  <c r="Q80" i="11" s="1"/>
  <c r="K80" i="11"/>
  <c r="I80" i="11"/>
  <c r="H80" i="11"/>
  <c r="G80" i="11"/>
  <c r="D80" i="11"/>
  <c r="N79" i="11"/>
  <c r="P79" i="11" s="1"/>
  <c r="Q79" i="11" s="1"/>
  <c r="L79" i="11"/>
  <c r="M79" i="11" s="1"/>
  <c r="K79" i="11"/>
  <c r="O79" i="11" s="1"/>
  <c r="I79" i="11"/>
  <c r="H79" i="11"/>
  <c r="G79" i="11"/>
  <c r="D79" i="11"/>
  <c r="N78" i="11"/>
  <c r="M78" i="11"/>
  <c r="L78" i="11"/>
  <c r="K78" i="11"/>
  <c r="O78" i="11" s="1"/>
  <c r="I78" i="11"/>
  <c r="H78" i="11"/>
  <c r="G78" i="11"/>
  <c r="D78" i="11"/>
  <c r="L77" i="11"/>
  <c r="N77" i="11" s="1"/>
  <c r="K77" i="11"/>
  <c r="H77" i="11"/>
  <c r="P77" i="11" s="1"/>
  <c r="Q77" i="11" s="1"/>
  <c r="G77" i="11"/>
  <c r="D77" i="11"/>
  <c r="L76" i="11"/>
  <c r="K76" i="11"/>
  <c r="H76" i="11"/>
  <c r="G76" i="11"/>
  <c r="D76" i="11"/>
  <c r="L75" i="11"/>
  <c r="N75" i="11" s="1"/>
  <c r="P75" i="11" s="1"/>
  <c r="Q75" i="11" s="1"/>
  <c r="K75" i="11"/>
  <c r="I75" i="11"/>
  <c r="H75" i="11"/>
  <c r="G75" i="11"/>
  <c r="D75" i="11"/>
  <c r="M74" i="11"/>
  <c r="L74" i="11"/>
  <c r="N74" i="11" s="1"/>
  <c r="K74" i="11"/>
  <c r="O74" i="11" s="1"/>
  <c r="I74" i="11"/>
  <c r="H74" i="11"/>
  <c r="G74" i="11"/>
  <c r="D74" i="11"/>
  <c r="L73" i="11"/>
  <c r="N73" i="11" s="1"/>
  <c r="K73" i="11"/>
  <c r="H73" i="11"/>
  <c r="G73" i="11"/>
  <c r="D73" i="11"/>
  <c r="Q72" i="11"/>
  <c r="P72" i="11"/>
  <c r="N72" i="11"/>
  <c r="M72" i="11"/>
  <c r="L72" i="11"/>
  <c r="K72" i="11"/>
  <c r="O72" i="11" s="1"/>
  <c r="H72" i="11"/>
  <c r="I72" i="11" s="1"/>
  <c r="G72" i="11"/>
  <c r="D72" i="11"/>
  <c r="P71" i="11"/>
  <c r="Q71" i="11" s="1"/>
  <c r="O71" i="11"/>
  <c r="N71" i="11"/>
  <c r="M71" i="11"/>
  <c r="L71" i="11"/>
  <c r="K71" i="11"/>
  <c r="I71" i="11"/>
  <c r="H71" i="11"/>
  <c r="G71" i="11"/>
  <c r="D71" i="11"/>
  <c r="O70" i="11"/>
  <c r="N70" i="11"/>
  <c r="M70" i="11"/>
  <c r="L70" i="11"/>
  <c r="K70" i="11"/>
  <c r="H70" i="11"/>
  <c r="I70" i="11" s="1"/>
  <c r="G70" i="11"/>
  <c r="D70" i="11"/>
  <c r="N69" i="11"/>
  <c r="P69" i="11" s="1"/>
  <c r="Q69" i="11" s="1"/>
  <c r="M69" i="11"/>
  <c r="L69" i="11"/>
  <c r="K69" i="11"/>
  <c r="O69" i="11" s="1"/>
  <c r="I69" i="11"/>
  <c r="H69" i="11"/>
  <c r="G69" i="11"/>
  <c r="D69" i="11"/>
  <c r="P68" i="11"/>
  <c r="Q68" i="11" s="1"/>
  <c r="L68" i="11"/>
  <c r="N68" i="11" s="1"/>
  <c r="K68" i="11"/>
  <c r="I68" i="11"/>
  <c r="H68" i="11"/>
  <c r="G68" i="11"/>
  <c r="D68" i="11"/>
  <c r="O67" i="11"/>
  <c r="N67" i="11"/>
  <c r="P67" i="11" s="1"/>
  <c r="Q67" i="11" s="1"/>
  <c r="L67" i="11"/>
  <c r="M67" i="11" s="1"/>
  <c r="K67" i="11"/>
  <c r="I67" i="11"/>
  <c r="H67" i="11"/>
  <c r="G67" i="11"/>
  <c r="D67" i="11"/>
  <c r="N66" i="11"/>
  <c r="M66" i="11"/>
  <c r="L66" i="11"/>
  <c r="K66" i="11"/>
  <c r="O66" i="11" s="1"/>
  <c r="I66" i="11"/>
  <c r="H66" i="11"/>
  <c r="P66" i="11" s="1"/>
  <c r="Q66" i="11" s="1"/>
  <c r="G66" i="11"/>
  <c r="D66" i="11"/>
  <c r="L65" i="11"/>
  <c r="N65" i="11" s="1"/>
  <c r="K65" i="11"/>
  <c r="H65" i="11"/>
  <c r="P65" i="11" s="1"/>
  <c r="Q65" i="11" s="1"/>
  <c r="G65" i="11"/>
  <c r="D65" i="11"/>
  <c r="L64" i="11"/>
  <c r="K64" i="11"/>
  <c r="H64" i="11"/>
  <c r="G64" i="11"/>
  <c r="D64" i="11"/>
  <c r="A61" i="11"/>
  <c r="A60" i="11"/>
  <c r="L59" i="11"/>
  <c r="N59" i="11" s="1"/>
  <c r="K59" i="11"/>
  <c r="H59" i="11"/>
  <c r="G59" i="11"/>
  <c r="D59" i="11"/>
  <c r="L58" i="11"/>
  <c r="K58" i="11"/>
  <c r="H58" i="11"/>
  <c r="G58" i="11"/>
  <c r="D58" i="11"/>
  <c r="L57" i="11"/>
  <c r="K57" i="11"/>
  <c r="H57" i="11"/>
  <c r="G57" i="11"/>
  <c r="D57" i="11"/>
  <c r="M56" i="11"/>
  <c r="L56" i="11"/>
  <c r="N56" i="11" s="1"/>
  <c r="K56" i="11"/>
  <c r="O56" i="11" s="1"/>
  <c r="I56" i="11"/>
  <c r="H56" i="11"/>
  <c r="G56" i="11"/>
  <c r="D56" i="11"/>
  <c r="L55" i="11"/>
  <c r="N55" i="11" s="1"/>
  <c r="K55" i="11"/>
  <c r="H55" i="11"/>
  <c r="G55" i="11"/>
  <c r="D55" i="11"/>
  <c r="N54" i="11"/>
  <c r="M54" i="11"/>
  <c r="L54" i="11"/>
  <c r="K54" i="11"/>
  <c r="O54" i="11" s="1"/>
  <c r="H54" i="11"/>
  <c r="I54" i="11" s="1"/>
  <c r="G54" i="11"/>
  <c r="D54" i="11"/>
  <c r="O53" i="11"/>
  <c r="N53" i="11"/>
  <c r="M53" i="11"/>
  <c r="L53" i="11"/>
  <c r="K53" i="11"/>
  <c r="I53" i="11"/>
  <c r="H53" i="11"/>
  <c r="G53" i="11"/>
  <c r="D53" i="11"/>
  <c r="N52" i="11"/>
  <c r="M52" i="11"/>
  <c r="L52" i="11"/>
  <c r="K52" i="11"/>
  <c r="O52" i="11" s="1"/>
  <c r="H52" i="11"/>
  <c r="I52" i="11" s="1"/>
  <c r="G52" i="11"/>
  <c r="D52" i="11"/>
  <c r="N51" i="11"/>
  <c r="P51" i="11" s="1"/>
  <c r="Q51" i="11" s="1"/>
  <c r="M51" i="11"/>
  <c r="L51" i="11"/>
  <c r="K51" i="11"/>
  <c r="O51" i="11" s="1"/>
  <c r="I51" i="11"/>
  <c r="H51" i="11"/>
  <c r="G51" i="11"/>
  <c r="D51" i="11"/>
  <c r="L50" i="11"/>
  <c r="N50" i="11" s="1"/>
  <c r="K50" i="11"/>
  <c r="H50" i="11"/>
  <c r="G50" i="11"/>
  <c r="D50" i="11"/>
  <c r="L49" i="11"/>
  <c r="M49" i="11" s="1"/>
  <c r="K49" i="11"/>
  <c r="O49" i="11" s="1"/>
  <c r="H49" i="11"/>
  <c r="I49" i="11" s="1"/>
  <c r="G49" i="11"/>
  <c r="D49" i="11"/>
  <c r="N48" i="11"/>
  <c r="M48" i="11"/>
  <c r="L48" i="11"/>
  <c r="K48" i="11"/>
  <c r="O48" i="11" s="1"/>
  <c r="I48" i="11"/>
  <c r="H48" i="11"/>
  <c r="G48" i="11"/>
  <c r="D48" i="11"/>
  <c r="L47" i="11"/>
  <c r="N47" i="11" s="1"/>
  <c r="K47" i="11"/>
  <c r="H47" i="11"/>
  <c r="I47" i="11" s="1"/>
  <c r="G47" i="11"/>
  <c r="D47" i="11"/>
  <c r="L46" i="11"/>
  <c r="N46" i="11" s="1"/>
  <c r="K46" i="11"/>
  <c r="H46" i="11"/>
  <c r="G46" i="11"/>
  <c r="D46" i="11"/>
  <c r="L45" i="11"/>
  <c r="K45" i="11"/>
  <c r="H45" i="11"/>
  <c r="I45" i="11" s="1"/>
  <c r="G45" i="11"/>
  <c r="D45" i="11"/>
  <c r="M44" i="11"/>
  <c r="L44" i="11"/>
  <c r="N44" i="11" s="1"/>
  <c r="K44" i="11"/>
  <c r="O44" i="11" s="1"/>
  <c r="H44" i="11"/>
  <c r="G44" i="11"/>
  <c r="D44" i="11"/>
  <c r="L43" i="11"/>
  <c r="N43" i="11" s="1"/>
  <c r="K43" i="11"/>
  <c r="H43" i="11"/>
  <c r="P43" i="11" s="1"/>
  <c r="Q43" i="11" s="1"/>
  <c r="G43" i="11"/>
  <c r="D43" i="11"/>
  <c r="N42" i="11"/>
  <c r="M42" i="11"/>
  <c r="L42" i="11"/>
  <c r="K42" i="11"/>
  <c r="O42" i="11" s="1"/>
  <c r="H42" i="11"/>
  <c r="I42" i="11" s="1"/>
  <c r="G42" i="11"/>
  <c r="D42" i="11"/>
  <c r="O41" i="11"/>
  <c r="N41" i="11"/>
  <c r="P41" i="11" s="1"/>
  <c r="Q41" i="11" s="1"/>
  <c r="M41" i="11"/>
  <c r="L41" i="11"/>
  <c r="K41" i="11"/>
  <c r="H41" i="11"/>
  <c r="G41" i="11"/>
  <c r="D41" i="11"/>
  <c r="O40" i="11"/>
  <c r="N40" i="11"/>
  <c r="M40" i="11"/>
  <c r="L40" i="11"/>
  <c r="K40" i="11"/>
  <c r="H40" i="11"/>
  <c r="I40" i="11" s="1"/>
  <c r="G40" i="11"/>
  <c r="D40" i="11"/>
  <c r="N39" i="11"/>
  <c r="M39" i="11"/>
  <c r="L39" i="11"/>
  <c r="K39" i="11"/>
  <c r="O39" i="11" s="1"/>
  <c r="I39" i="11"/>
  <c r="H39" i="11"/>
  <c r="G39" i="11"/>
  <c r="D39" i="11"/>
  <c r="L38" i="11"/>
  <c r="N38" i="11" s="1"/>
  <c r="P38" i="11" s="1"/>
  <c r="Q38" i="11" s="1"/>
  <c r="K38" i="11"/>
  <c r="I38" i="11"/>
  <c r="H38" i="11"/>
  <c r="G38" i="11"/>
  <c r="D38" i="11"/>
  <c r="L37" i="11"/>
  <c r="M37" i="11" s="1"/>
  <c r="K37" i="11"/>
  <c r="O37" i="11" s="1"/>
  <c r="I37" i="11"/>
  <c r="H37" i="11"/>
  <c r="G37" i="11"/>
  <c r="D37" i="11"/>
  <c r="O36" i="11"/>
  <c r="N36" i="11"/>
  <c r="M36" i="11"/>
  <c r="L36" i="11"/>
  <c r="K36" i="11"/>
  <c r="I36" i="11"/>
  <c r="H36" i="11"/>
  <c r="G36" i="11"/>
  <c r="D36" i="11"/>
  <c r="L35" i="11"/>
  <c r="M35" i="11" s="1"/>
  <c r="O35" i="11" s="1"/>
  <c r="K35" i="11"/>
  <c r="H35" i="11"/>
  <c r="G35" i="11"/>
  <c r="D35" i="11"/>
  <c r="L34" i="11"/>
  <c r="N34" i="11" s="1"/>
  <c r="K34" i="11"/>
  <c r="H34" i="11"/>
  <c r="G34" i="11"/>
  <c r="D34" i="11"/>
  <c r="L33" i="11"/>
  <c r="K33" i="11"/>
  <c r="I33" i="11"/>
  <c r="H33" i="11"/>
  <c r="G33" i="11"/>
  <c r="D33" i="11"/>
  <c r="M32" i="11"/>
  <c r="L32" i="11"/>
  <c r="N32" i="11" s="1"/>
  <c r="K32" i="11"/>
  <c r="O32" i="11" s="1"/>
  <c r="H32" i="11"/>
  <c r="G32" i="11"/>
  <c r="D32" i="11"/>
  <c r="L31" i="11"/>
  <c r="N31" i="11" s="1"/>
  <c r="K31" i="11"/>
  <c r="I31" i="11"/>
  <c r="H31" i="11"/>
  <c r="G31" i="11"/>
  <c r="D31" i="11"/>
  <c r="P30" i="11"/>
  <c r="Q30" i="11" s="1"/>
  <c r="N30" i="11"/>
  <c r="M30" i="11"/>
  <c r="L30" i="11"/>
  <c r="K30" i="11"/>
  <c r="O30" i="11" s="1"/>
  <c r="H30" i="11"/>
  <c r="I30" i="11" s="1"/>
  <c r="G30" i="11"/>
  <c r="D30" i="11"/>
  <c r="N29" i="11"/>
  <c r="M29" i="11"/>
  <c r="L29" i="11"/>
  <c r="K29" i="11"/>
  <c r="O29" i="11" s="1"/>
  <c r="H29" i="11"/>
  <c r="G29" i="11"/>
  <c r="D29" i="11"/>
  <c r="O28" i="11"/>
  <c r="N28" i="11"/>
  <c r="M28" i="11"/>
  <c r="L28" i="11"/>
  <c r="K28" i="11"/>
  <c r="H28" i="11"/>
  <c r="I28" i="11" s="1"/>
  <c r="G28" i="11"/>
  <c r="D28" i="11"/>
  <c r="P27" i="11"/>
  <c r="Q27" i="11" s="1"/>
  <c r="N27" i="11"/>
  <c r="M27" i="11"/>
  <c r="L27" i="11"/>
  <c r="K27" i="11"/>
  <c r="I27" i="11"/>
  <c r="H27" i="11"/>
  <c r="G27" i="11"/>
  <c r="D27" i="11"/>
  <c r="L26" i="11"/>
  <c r="N26" i="11" s="1"/>
  <c r="K26" i="11"/>
  <c r="H26" i="11"/>
  <c r="G26" i="11"/>
  <c r="D26" i="11"/>
  <c r="L25" i="11"/>
  <c r="M25" i="11" s="1"/>
  <c r="K25" i="11"/>
  <c r="O25" i="11" s="1"/>
  <c r="H25" i="11"/>
  <c r="I25" i="11" s="1"/>
  <c r="G25" i="11"/>
  <c r="D25" i="11"/>
  <c r="N24" i="11"/>
  <c r="M24" i="11"/>
  <c r="L24" i="11"/>
  <c r="K24" i="11"/>
  <c r="O24" i="11" s="1"/>
  <c r="H24" i="11"/>
  <c r="I24" i="11" s="1"/>
  <c r="G24" i="11"/>
  <c r="D24" i="11"/>
  <c r="N23" i="11"/>
  <c r="M23" i="11"/>
  <c r="L23" i="11"/>
  <c r="K23" i="11"/>
  <c r="H23" i="11"/>
  <c r="G23" i="11"/>
  <c r="D23" i="11"/>
  <c r="L22" i="11"/>
  <c r="N22" i="11" s="1"/>
  <c r="K22" i="11"/>
  <c r="H22" i="11"/>
  <c r="G22" i="11"/>
  <c r="D22" i="11"/>
  <c r="L21" i="11"/>
  <c r="K21" i="11"/>
  <c r="H21" i="11"/>
  <c r="G21" i="11"/>
  <c r="D21" i="11"/>
  <c r="M20" i="11"/>
  <c r="L20" i="11"/>
  <c r="N20" i="11" s="1"/>
  <c r="K20" i="11"/>
  <c r="O20" i="11" s="1"/>
  <c r="I20" i="11"/>
  <c r="H20" i="11"/>
  <c r="G20" i="11"/>
  <c r="D20" i="11"/>
  <c r="N19" i="11"/>
  <c r="K19" i="11"/>
  <c r="H19" i="11"/>
  <c r="I19" i="11" s="1"/>
  <c r="G19" i="11"/>
  <c r="D19" i="11"/>
  <c r="N18" i="11"/>
  <c r="M18" i="11"/>
  <c r="L18" i="11"/>
  <c r="K18" i="11"/>
  <c r="O18" i="11" s="1"/>
  <c r="H18" i="11"/>
  <c r="I18" i="11" s="1"/>
  <c r="G18" i="11"/>
  <c r="D18" i="11"/>
  <c r="N17" i="11"/>
  <c r="M17" i="11"/>
  <c r="L17" i="11"/>
  <c r="K17" i="11"/>
  <c r="O17" i="11" s="1"/>
  <c r="H17" i="11"/>
  <c r="I17" i="11" s="1"/>
  <c r="G17" i="11"/>
  <c r="D17" i="11"/>
  <c r="O16" i="11"/>
  <c r="N16" i="11"/>
  <c r="M16" i="11"/>
  <c r="L16" i="11"/>
  <c r="K16" i="11"/>
  <c r="H16" i="11"/>
  <c r="I16" i="11" s="1"/>
  <c r="G16" i="11"/>
  <c r="D16" i="11"/>
  <c r="N15" i="11"/>
  <c r="M15" i="11"/>
  <c r="L15" i="11"/>
  <c r="K15" i="11"/>
  <c r="H15" i="11"/>
  <c r="G15" i="11"/>
  <c r="D15" i="11"/>
  <c r="L14" i="11"/>
  <c r="N14" i="11" s="1"/>
  <c r="K14" i="11"/>
  <c r="I14" i="11"/>
  <c r="H14" i="11"/>
  <c r="G14" i="11"/>
  <c r="D14" i="11"/>
  <c r="L13" i="11"/>
  <c r="K13" i="11"/>
  <c r="H13" i="11"/>
  <c r="I13" i="11" s="1"/>
  <c r="G13" i="11"/>
  <c r="D13" i="11"/>
  <c r="D8" i="11"/>
  <c r="D7" i="11"/>
  <c r="D4" i="11"/>
  <c r="B132" i="10"/>
  <c r="B127" i="10"/>
  <c r="B126" i="10"/>
  <c r="A119" i="10"/>
  <c r="A118" i="10"/>
  <c r="J117" i="10"/>
  <c r="F117" i="10"/>
  <c r="E117" i="10"/>
  <c r="C117" i="10"/>
  <c r="L116" i="10"/>
  <c r="M116" i="10" s="1"/>
  <c r="K116" i="10"/>
  <c r="I116" i="10"/>
  <c r="H116" i="10"/>
  <c r="G116" i="10"/>
  <c r="D116" i="10"/>
  <c r="N115" i="10"/>
  <c r="L115" i="10"/>
  <c r="M115" i="10" s="1"/>
  <c r="K115" i="10"/>
  <c r="H115" i="10"/>
  <c r="I115" i="10" s="1"/>
  <c r="G115" i="10"/>
  <c r="D115" i="10"/>
  <c r="M114" i="10"/>
  <c r="L114" i="10"/>
  <c r="N114" i="10" s="1"/>
  <c r="K114" i="10"/>
  <c r="O114" i="10" s="1"/>
  <c r="H114" i="10"/>
  <c r="I114" i="10" s="1"/>
  <c r="G114" i="10"/>
  <c r="D114" i="10"/>
  <c r="L113" i="10"/>
  <c r="N113" i="10" s="1"/>
  <c r="K113" i="10"/>
  <c r="H113" i="10"/>
  <c r="I113" i="10" s="1"/>
  <c r="G113" i="10"/>
  <c r="D113" i="10"/>
  <c r="N112" i="10"/>
  <c r="M112" i="10"/>
  <c r="L112" i="10"/>
  <c r="K112" i="10"/>
  <c r="O112" i="10" s="1"/>
  <c r="H112" i="10"/>
  <c r="G112" i="10"/>
  <c r="D112" i="10"/>
  <c r="L111" i="10"/>
  <c r="N111" i="10" s="1"/>
  <c r="P111" i="10" s="1"/>
  <c r="Q111" i="10" s="1"/>
  <c r="K111" i="10"/>
  <c r="H111" i="10"/>
  <c r="I111" i="10" s="1"/>
  <c r="G111" i="10"/>
  <c r="D111" i="10"/>
  <c r="N110" i="10"/>
  <c r="L110" i="10"/>
  <c r="M110" i="10" s="1"/>
  <c r="K110" i="10"/>
  <c r="H110" i="10"/>
  <c r="G110" i="10"/>
  <c r="D110" i="10"/>
  <c r="N109" i="10"/>
  <c r="P109" i="10" s="1"/>
  <c r="Q109" i="10" s="1"/>
  <c r="M109" i="10"/>
  <c r="L109" i="10"/>
  <c r="K109" i="10"/>
  <c r="O109" i="10" s="1"/>
  <c r="H109" i="10"/>
  <c r="I109" i="10" s="1"/>
  <c r="G109" i="10"/>
  <c r="D109" i="10"/>
  <c r="N108" i="10"/>
  <c r="P108" i="10" s="1"/>
  <c r="Q108" i="10" s="1"/>
  <c r="L108" i="10"/>
  <c r="M108" i="10" s="1"/>
  <c r="O108" i="10" s="1"/>
  <c r="K108" i="10"/>
  <c r="H108" i="10"/>
  <c r="I108" i="10" s="1"/>
  <c r="G108" i="10"/>
  <c r="D108" i="10"/>
  <c r="N107" i="10"/>
  <c r="P107" i="10" s="1"/>
  <c r="Q107" i="10" s="1"/>
  <c r="M107" i="10"/>
  <c r="L107" i="10"/>
  <c r="K107" i="10"/>
  <c r="H107" i="10"/>
  <c r="I107" i="10" s="1"/>
  <c r="G107" i="10"/>
  <c r="D107" i="10"/>
  <c r="L106" i="10"/>
  <c r="N106" i="10" s="1"/>
  <c r="P106" i="10" s="1"/>
  <c r="Q106" i="10" s="1"/>
  <c r="K106" i="10"/>
  <c r="H106" i="10"/>
  <c r="I106" i="10" s="1"/>
  <c r="G106" i="10"/>
  <c r="D106" i="10"/>
  <c r="M105" i="10"/>
  <c r="L105" i="10"/>
  <c r="N105" i="10" s="1"/>
  <c r="K105" i="10"/>
  <c r="O105" i="10" s="1"/>
  <c r="H105" i="10"/>
  <c r="I105" i="10" s="1"/>
  <c r="G105" i="10"/>
  <c r="D105" i="10"/>
  <c r="L104" i="10"/>
  <c r="M104" i="10" s="1"/>
  <c r="K104" i="10"/>
  <c r="H104" i="10"/>
  <c r="I104" i="10" s="1"/>
  <c r="G104" i="10"/>
  <c r="D104" i="10"/>
  <c r="N103" i="10"/>
  <c r="L103" i="10"/>
  <c r="M103" i="10" s="1"/>
  <c r="K103" i="10"/>
  <c r="H103" i="10"/>
  <c r="I103" i="10" s="1"/>
  <c r="G103" i="10"/>
  <c r="D103" i="10"/>
  <c r="N102" i="10"/>
  <c r="M102" i="10"/>
  <c r="L102" i="10"/>
  <c r="K102" i="10"/>
  <c r="O102" i="10" s="1"/>
  <c r="H102" i="10"/>
  <c r="G102" i="10"/>
  <c r="D102" i="10"/>
  <c r="L101" i="10"/>
  <c r="N101" i="10" s="1"/>
  <c r="K101" i="10"/>
  <c r="H101" i="10"/>
  <c r="I101" i="10" s="1"/>
  <c r="G101" i="10"/>
  <c r="D101" i="10"/>
  <c r="N100" i="10"/>
  <c r="M100" i="10"/>
  <c r="L100" i="10"/>
  <c r="K100" i="10"/>
  <c r="O100" i="10" s="1"/>
  <c r="H100" i="10"/>
  <c r="G100" i="10"/>
  <c r="D100" i="10"/>
  <c r="L99" i="10"/>
  <c r="N99" i="10" s="1"/>
  <c r="K99" i="10"/>
  <c r="H99" i="10"/>
  <c r="I99" i="10" s="1"/>
  <c r="G99" i="10"/>
  <c r="D99" i="10"/>
  <c r="N98" i="10"/>
  <c r="L98" i="10"/>
  <c r="M98" i="10" s="1"/>
  <c r="K98" i="10"/>
  <c r="O98" i="10" s="1"/>
  <c r="H98" i="10"/>
  <c r="G98" i="10"/>
  <c r="D98" i="10"/>
  <c r="P97" i="10"/>
  <c r="Q97" i="10" s="1"/>
  <c r="N97" i="10"/>
  <c r="M97" i="10"/>
  <c r="L97" i="10"/>
  <c r="K97" i="10"/>
  <c r="O97" i="10" s="1"/>
  <c r="I97" i="10"/>
  <c r="H97" i="10"/>
  <c r="G97" i="10"/>
  <c r="D97" i="10"/>
  <c r="N96" i="10"/>
  <c r="L96" i="10"/>
  <c r="M96" i="10" s="1"/>
  <c r="K96" i="10"/>
  <c r="H96" i="10"/>
  <c r="I96" i="10" s="1"/>
  <c r="G96" i="10"/>
  <c r="D96" i="10"/>
  <c r="O95" i="10"/>
  <c r="N95" i="10"/>
  <c r="P95" i="10" s="1"/>
  <c r="Q95" i="10" s="1"/>
  <c r="M95" i="10"/>
  <c r="L95" i="10"/>
  <c r="K95" i="10"/>
  <c r="H95" i="10"/>
  <c r="I95" i="10" s="1"/>
  <c r="G95" i="10"/>
  <c r="D95" i="10"/>
  <c r="N94" i="10"/>
  <c r="L94" i="10"/>
  <c r="M94" i="10" s="1"/>
  <c r="K94" i="10"/>
  <c r="I94" i="10"/>
  <c r="H94" i="10"/>
  <c r="G94" i="10"/>
  <c r="D94" i="10"/>
  <c r="M93" i="10"/>
  <c r="L93" i="10"/>
  <c r="N93" i="10" s="1"/>
  <c r="P93" i="10" s="1"/>
  <c r="Q93" i="10" s="1"/>
  <c r="K93" i="10"/>
  <c r="O93" i="10" s="1"/>
  <c r="H93" i="10"/>
  <c r="I93" i="10" s="1"/>
  <c r="G93" i="10"/>
  <c r="D93" i="10"/>
  <c r="L92" i="10"/>
  <c r="M92" i="10" s="1"/>
  <c r="K92" i="10"/>
  <c r="I92" i="10"/>
  <c r="H92" i="10"/>
  <c r="G92" i="10"/>
  <c r="D92" i="10"/>
  <c r="N91" i="10"/>
  <c r="L91" i="10"/>
  <c r="M91" i="10" s="1"/>
  <c r="K91" i="10"/>
  <c r="O91" i="10" s="1"/>
  <c r="H91" i="10"/>
  <c r="I91" i="10" s="1"/>
  <c r="G91" i="10"/>
  <c r="D91" i="10"/>
  <c r="N90" i="10"/>
  <c r="M90" i="10"/>
  <c r="L90" i="10"/>
  <c r="K90" i="10"/>
  <c r="O90" i="10" s="1"/>
  <c r="I90" i="10"/>
  <c r="H90" i="10"/>
  <c r="P90" i="10" s="1"/>
  <c r="Q90" i="10" s="1"/>
  <c r="G90" i="10"/>
  <c r="D90" i="10"/>
  <c r="L89" i="10"/>
  <c r="N89" i="10" s="1"/>
  <c r="K89" i="10"/>
  <c r="H89" i="10"/>
  <c r="I89" i="10" s="1"/>
  <c r="G89" i="10"/>
  <c r="D89" i="10"/>
  <c r="N88" i="10"/>
  <c r="M88" i="10"/>
  <c r="L88" i="10"/>
  <c r="K88" i="10"/>
  <c r="O88" i="10" s="1"/>
  <c r="H88" i="10"/>
  <c r="G88" i="10"/>
  <c r="D88" i="10"/>
  <c r="L87" i="10"/>
  <c r="N87" i="10" s="1"/>
  <c r="K87" i="10"/>
  <c r="H87" i="10"/>
  <c r="I87" i="10" s="1"/>
  <c r="G87" i="10"/>
  <c r="D87" i="10"/>
  <c r="N86" i="10"/>
  <c r="L86" i="10"/>
  <c r="M86" i="10" s="1"/>
  <c r="K86" i="10"/>
  <c r="H86" i="10"/>
  <c r="P86" i="10" s="1"/>
  <c r="Q86" i="10" s="1"/>
  <c r="G86" i="10"/>
  <c r="D86" i="10"/>
  <c r="O85" i="10"/>
  <c r="N85" i="10"/>
  <c r="P85" i="10" s="1"/>
  <c r="Q85" i="10" s="1"/>
  <c r="M85" i="10"/>
  <c r="L85" i="10"/>
  <c r="K85" i="10"/>
  <c r="H85" i="10"/>
  <c r="I85" i="10" s="1"/>
  <c r="G85" i="10"/>
  <c r="D85" i="10"/>
  <c r="P84" i="10"/>
  <c r="Q84" i="10" s="1"/>
  <c r="N84" i="10"/>
  <c r="L84" i="10"/>
  <c r="M84" i="10" s="1"/>
  <c r="O84" i="10" s="1"/>
  <c r="K84" i="10"/>
  <c r="H84" i="10"/>
  <c r="I84" i="10" s="1"/>
  <c r="G84" i="10"/>
  <c r="D84" i="10"/>
  <c r="P83" i="10"/>
  <c r="Q83" i="10" s="1"/>
  <c r="N83" i="10"/>
  <c r="M83" i="10"/>
  <c r="L83" i="10"/>
  <c r="K83" i="10"/>
  <c r="O83" i="10" s="1"/>
  <c r="H83" i="10"/>
  <c r="I83" i="10" s="1"/>
  <c r="G83" i="10"/>
  <c r="D83" i="10"/>
  <c r="N82" i="10"/>
  <c r="L82" i="10"/>
  <c r="M82" i="10" s="1"/>
  <c r="O82" i="10" s="1"/>
  <c r="K82" i="10"/>
  <c r="I82" i="10"/>
  <c r="H82" i="10"/>
  <c r="P82" i="10" s="1"/>
  <c r="Q82" i="10" s="1"/>
  <c r="G82" i="10"/>
  <c r="D82" i="10"/>
  <c r="N81" i="10"/>
  <c r="P81" i="10" s="1"/>
  <c r="Q81" i="10" s="1"/>
  <c r="M81" i="10"/>
  <c r="L81" i="10"/>
  <c r="K81" i="10"/>
  <c r="O81" i="10" s="1"/>
  <c r="H81" i="10"/>
  <c r="I81" i="10" s="1"/>
  <c r="G81" i="10"/>
  <c r="D81" i="10"/>
  <c r="L80" i="10"/>
  <c r="M80" i="10" s="1"/>
  <c r="O80" i="10" s="1"/>
  <c r="K80" i="10"/>
  <c r="I80" i="10"/>
  <c r="H80" i="10"/>
  <c r="G80" i="10"/>
  <c r="D80" i="10"/>
  <c r="N79" i="10"/>
  <c r="L79" i="10"/>
  <c r="M79" i="10" s="1"/>
  <c r="K79" i="10"/>
  <c r="O79" i="10" s="1"/>
  <c r="H79" i="10"/>
  <c r="I79" i="10" s="1"/>
  <c r="G79" i="10"/>
  <c r="D79" i="10"/>
  <c r="N78" i="10"/>
  <c r="M78" i="10"/>
  <c r="L78" i="10"/>
  <c r="K78" i="10"/>
  <c r="O78" i="10" s="1"/>
  <c r="H78" i="10"/>
  <c r="G78" i="10"/>
  <c r="D78" i="10"/>
  <c r="L77" i="10"/>
  <c r="N77" i="10" s="1"/>
  <c r="K77" i="10"/>
  <c r="H77" i="10"/>
  <c r="I77" i="10" s="1"/>
  <c r="G77" i="10"/>
  <c r="D77" i="10"/>
  <c r="N76" i="10"/>
  <c r="M76" i="10"/>
  <c r="L76" i="10"/>
  <c r="K76" i="10"/>
  <c r="O76" i="10" s="1"/>
  <c r="H76" i="10"/>
  <c r="G76" i="10"/>
  <c r="D76" i="10"/>
  <c r="L75" i="10"/>
  <c r="N75" i="10" s="1"/>
  <c r="K75" i="10"/>
  <c r="I75" i="10"/>
  <c r="H75" i="10"/>
  <c r="G75" i="10"/>
  <c r="D75" i="10"/>
  <c r="N74" i="10"/>
  <c r="L74" i="10"/>
  <c r="M74" i="10" s="1"/>
  <c r="K74" i="10"/>
  <c r="O74" i="10" s="1"/>
  <c r="H74" i="10"/>
  <c r="P74" i="10" s="1"/>
  <c r="Q74" i="10" s="1"/>
  <c r="G74" i="10"/>
  <c r="D74" i="10"/>
  <c r="O73" i="10"/>
  <c r="M73" i="10"/>
  <c r="L73" i="10"/>
  <c r="N73" i="10" s="1"/>
  <c r="P73" i="10" s="1"/>
  <c r="Q73" i="10" s="1"/>
  <c r="K73" i="10"/>
  <c r="I73" i="10"/>
  <c r="H73" i="10"/>
  <c r="G73" i="10"/>
  <c r="D73" i="10"/>
  <c r="L72" i="10"/>
  <c r="M72" i="10" s="1"/>
  <c r="O72" i="10" s="1"/>
  <c r="K72" i="10"/>
  <c r="H72" i="10"/>
  <c r="I72" i="10" s="1"/>
  <c r="G72" i="10"/>
  <c r="D72" i="10"/>
  <c r="N71" i="10"/>
  <c r="P71" i="10" s="1"/>
  <c r="Q71" i="10" s="1"/>
  <c r="M71" i="10"/>
  <c r="L71" i="10"/>
  <c r="K71" i="10"/>
  <c r="O71" i="10" s="1"/>
  <c r="H71" i="10"/>
  <c r="I71" i="10" s="1"/>
  <c r="G71" i="10"/>
  <c r="D71" i="10"/>
  <c r="N70" i="10"/>
  <c r="L70" i="10"/>
  <c r="M70" i="10" s="1"/>
  <c r="K70" i="10"/>
  <c r="H70" i="10"/>
  <c r="G70" i="10"/>
  <c r="D70" i="10"/>
  <c r="N69" i="10"/>
  <c r="M69" i="10"/>
  <c r="L69" i="10"/>
  <c r="K69" i="10"/>
  <c r="O69" i="10" s="1"/>
  <c r="H69" i="10"/>
  <c r="I69" i="10" s="1"/>
  <c r="G69" i="10"/>
  <c r="D69" i="10"/>
  <c r="L68" i="10"/>
  <c r="M68" i="10" s="1"/>
  <c r="K68" i="10"/>
  <c r="I68" i="10"/>
  <c r="H68" i="10"/>
  <c r="G68" i="10"/>
  <c r="D68" i="10"/>
  <c r="N67" i="10"/>
  <c r="L67" i="10"/>
  <c r="M67" i="10" s="1"/>
  <c r="K67" i="10"/>
  <c r="H67" i="10"/>
  <c r="I67" i="10" s="1"/>
  <c r="G67" i="10"/>
  <c r="D67" i="10"/>
  <c r="N66" i="10"/>
  <c r="M66" i="10"/>
  <c r="L66" i="10"/>
  <c r="K66" i="10"/>
  <c r="O66" i="10" s="1"/>
  <c r="H66" i="10"/>
  <c r="P66" i="10" s="1"/>
  <c r="Q66" i="10" s="1"/>
  <c r="G66" i="10"/>
  <c r="D66" i="10"/>
  <c r="L65" i="10"/>
  <c r="N65" i="10" s="1"/>
  <c r="K65" i="10"/>
  <c r="H65" i="10"/>
  <c r="I65" i="10" s="1"/>
  <c r="G65" i="10"/>
  <c r="D65" i="10"/>
  <c r="N64" i="10"/>
  <c r="P64" i="10" s="1"/>
  <c r="Q64" i="10" s="1"/>
  <c r="M64" i="10"/>
  <c r="L64" i="10"/>
  <c r="K64" i="10"/>
  <c r="O64" i="10" s="1"/>
  <c r="H64" i="10"/>
  <c r="I64" i="10" s="1"/>
  <c r="G64" i="10"/>
  <c r="D64" i="10"/>
  <c r="A61" i="10"/>
  <c r="A60" i="10"/>
  <c r="L59" i="10"/>
  <c r="N59" i="10" s="1"/>
  <c r="K59" i="10"/>
  <c r="H59" i="10"/>
  <c r="I59" i="10" s="1"/>
  <c r="G59" i="10"/>
  <c r="D59" i="10"/>
  <c r="N58" i="10"/>
  <c r="M58" i="10"/>
  <c r="L58" i="10"/>
  <c r="K58" i="10"/>
  <c r="O58" i="10" s="1"/>
  <c r="H58" i="10"/>
  <c r="I58" i="10" s="1"/>
  <c r="G58" i="10"/>
  <c r="D58" i="10"/>
  <c r="L57" i="10"/>
  <c r="N57" i="10" s="1"/>
  <c r="P57" i="10" s="1"/>
  <c r="Q57" i="10" s="1"/>
  <c r="K57" i="10"/>
  <c r="I57" i="10"/>
  <c r="H57" i="10"/>
  <c r="G57" i="10"/>
  <c r="D57" i="10"/>
  <c r="N56" i="10"/>
  <c r="L56" i="10"/>
  <c r="M56" i="10" s="1"/>
  <c r="K56" i="10"/>
  <c r="H56" i="10"/>
  <c r="G56" i="10"/>
  <c r="D56" i="10"/>
  <c r="N55" i="10"/>
  <c r="M55" i="10"/>
  <c r="O55" i="10" s="1"/>
  <c r="L55" i="10"/>
  <c r="K55" i="10"/>
  <c r="H55" i="10"/>
  <c r="I55" i="10" s="1"/>
  <c r="G55" i="10"/>
  <c r="D55" i="10"/>
  <c r="L54" i="10"/>
  <c r="N54" i="10" s="1"/>
  <c r="K54" i="10"/>
  <c r="H54" i="10"/>
  <c r="I54" i="10" s="1"/>
  <c r="G54" i="10"/>
  <c r="D54" i="10"/>
  <c r="N53" i="10"/>
  <c r="M53" i="10"/>
  <c r="L53" i="10"/>
  <c r="K53" i="10"/>
  <c r="O53" i="10" s="1"/>
  <c r="H53" i="10"/>
  <c r="I53" i="10" s="1"/>
  <c r="G53" i="10"/>
  <c r="D53" i="10"/>
  <c r="N52" i="10"/>
  <c r="L52" i="10"/>
  <c r="M52" i="10" s="1"/>
  <c r="O52" i="10" s="1"/>
  <c r="K52" i="10"/>
  <c r="I52" i="10"/>
  <c r="H52" i="10"/>
  <c r="G52" i="10"/>
  <c r="D52" i="10"/>
  <c r="N51" i="10"/>
  <c r="P51" i="10" s="1"/>
  <c r="Q51" i="10" s="1"/>
  <c r="M51" i="10"/>
  <c r="L51" i="10"/>
  <c r="K51" i="10"/>
  <c r="O51" i="10" s="1"/>
  <c r="H51" i="10"/>
  <c r="I51" i="10" s="1"/>
  <c r="G51" i="10"/>
  <c r="D51" i="10"/>
  <c r="L50" i="10"/>
  <c r="M50" i="10" s="1"/>
  <c r="K50" i="10"/>
  <c r="H50" i="10"/>
  <c r="I50" i="10" s="1"/>
  <c r="G50" i="10"/>
  <c r="D50" i="10"/>
  <c r="N49" i="10"/>
  <c r="L49" i="10"/>
  <c r="M49" i="10" s="1"/>
  <c r="K49" i="10"/>
  <c r="O49" i="10" s="1"/>
  <c r="H49" i="10"/>
  <c r="I49" i="10" s="1"/>
  <c r="G49" i="10"/>
  <c r="D49" i="10"/>
  <c r="N48" i="10"/>
  <c r="M48" i="10"/>
  <c r="L48" i="10"/>
  <c r="K48" i="10"/>
  <c r="O48" i="10" s="1"/>
  <c r="H48" i="10"/>
  <c r="G48" i="10"/>
  <c r="D48" i="10"/>
  <c r="L47" i="10"/>
  <c r="N47" i="10" s="1"/>
  <c r="K47" i="10"/>
  <c r="H47" i="10"/>
  <c r="I47" i="10" s="1"/>
  <c r="G47" i="10"/>
  <c r="D47" i="10"/>
  <c r="N46" i="10"/>
  <c r="M46" i="10"/>
  <c r="L46" i="10"/>
  <c r="K46" i="10"/>
  <c r="O46" i="10" s="1"/>
  <c r="H46" i="10"/>
  <c r="I46" i="10" s="1"/>
  <c r="G46" i="10"/>
  <c r="D46" i="10"/>
  <c r="L45" i="10"/>
  <c r="N45" i="10" s="1"/>
  <c r="K45" i="10"/>
  <c r="H45" i="10"/>
  <c r="I45" i="10" s="1"/>
  <c r="G45" i="10"/>
  <c r="D45" i="10"/>
  <c r="N44" i="10"/>
  <c r="L44" i="10"/>
  <c r="M44" i="10" s="1"/>
  <c r="K44" i="10"/>
  <c r="O44" i="10" s="1"/>
  <c r="H44" i="10"/>
  <c r="P44" i="10" s="1"/>
  <c r="Q44" i="10" s="1"/>
  <c r="G44" i="10"/>
  <c r="D44" i="10"/>
  <c r="N43" i="10"/>
  <c r="M43" i="10"/>
  <c r="O43" i="10" s="1"/>
  <c r="L43" i="10"/>
  <c r="K43" i="10"/>
  <c r="H43" i="10"/>
  <c r="G43" i="10"/>
  <c r="D43" i="10"/>
  <c r="L42" i="10"/>
  <c r="N42" i="10" s="1"/>
  <c r="P42" i="10" s="1"/>
  <c r="Q42" i="10" s="1"/>
  <c r="K42" i="10"/>
  <c r="H42" i="10"/>
  <c r="I42" i="10" s="1"/>
  <c r="G42" i="10"/>
  <c r="D42" i="10"/>
  <c r="N41" i="10"/>
  <c r="M41" i="10"/>
  <c r="L41" i="10"/>
  <c r="K41" i="10"/>
  <c r="O41" i="10" s="1"/>
  <c r="H41" i="10"/>
  <c r="I41" i="10" s="1"/>
  <c r="G41" i="10"/>
  <c r="D41" i="10"/>
  <c r="N40" i="10"/>
  <c r="L40" i="10"/>
  <c r="M40" i="10" s="1"/>
  <c r="K40" i="10"/>
  <c r="H40" i="10"/>
  <c r="G40" i="10"/>
  <c r="D40" i="10"/>
  <c r="N39" i="10"/>
  <c r="P39" i="10" s="1"/>
  <c r="Q39" i="10" s="1"/>
  <c r="M39" i="10"/>
  <c r="L39" i="10"/>
  <c r="K39" i="10"/>
  <c r="O39" i="10" s="1"/>
  <c r="H39" i="10"/>
  <c r="I39" i="10" s="1"/>
  <c r="G39" i="10"/>
  <c r="D39" i="10"/>
  <c r="L38" i="10"/>
  <c r="M38" i="10" s="1"/>
  <c r="O38" i="10" s="1"/>
  <c r="K38" i="10"/>
  <c r="H38" i="10"/>
  <c r="I38" i="10" s="1"/>
  <c r="G38" i="10"/>
  <c r="D38" i="10"/>
  <c r="N37" i="10"/>
  <c r="L37" i="10"/>
  <c r="M37" i="10" s="1"/>
  <c r="K37" i="10"/>
  <c r="O37" i="10" s="1"/>
  <c r="H37" i="10"/>
  <c r="I37" i="10" s="1"/>
  <c r="G37" i="10"/>
  <c r="D37" i="10"/>
  <c r="N36" i="10"/>
  <c r="M36" i="10"/>
  <c r="L36" i="10"/>
  <c r="K36" i="10"/>
  <c r="O36" i="10" s="1"/>
  <c r="H36" i="10"/>
  <c r="P36" i="10" s="1"/>
  <c r="Q36" i="10" s="1"/>
  <c r="G36" i="10"/>
  <c r="D36" i="10"/>
  <c r="L35" i="10"/>
  <c r="N35" i="10" s="1"/>
  <c r="K35" i="10"/>
  <c r="H35" i="10"/>
  <c r="I35" i="10" s="1"/>
  <c r="G35" i="10"/>
  <c r="D35" i="10"/>
  <c r="N34" i="10"/>
  <c r="M34" i="10"/>
  <c r="L34" i="10"/>
  <c r="K34" i="10"/>
  <c r="O34" i="10" s="1"/>
  <c r="H34" i="10"/>
  <c r="I34" i="10" s="1"/>
  <c r="G34" i="10"/>
  <c r="D34" i="10"/>
  <c r="L33" i="10"/>
  <c r="N33" i="10" s="1"/>
  <c r="P33" i="10" s="1"/>
  <c r="Q33" i="10" s="1"/>
  <c r="K33" i="10"/>
  <c r="I33" i="10"/>
  <c r="H33" i="10"/>
  <c r="G33" i="10"/>
  <c r="D33" i="10"/>
  <c r="N32" i="10"/>
  <c r="L32" i="10"/>
  <c r="M32" i="10" s="1"/>
  <c r="K32" i="10"/>
  <c r="O32" i="10" s="1"/>
  <c r="H32" i="10"/>
  <c r="P32" i="10" s="1"/>
  <c r="Q32" i="10" s="1"/>
  <c r="G32" i="10"/>
  <c r="D32" i="10"/>
  <c r="M31" i="10"/>
  <c r="L31" i="10"/>
  <c r="N31" i="10" s="1"/>
  <c r="K31" i="10"/>
  <c r="H31" i="10"/>
  <c r="I31" i="10" s="1"/>
  <c r="G31" i="10"/>
  <c r="D31" i="10"/>
  <c r="L30" i="10"/>
  <c r="N30" i="10" s="1"/>
  <c r="K30" i="10"/>
  <c r="H30" i="10"/>
  <c r="I30" i="10" s="1"/>
  <c r="G30" i="10"/>
  <c r="D30" i="10"/>
  <c r="N29" i="10"/>
  <c r="M29" i="10"/>
  <c r="L29" i="10"/>
  <c r="K29" i="10"/>
  <c r="O29" i="10" s="1"/>
  <c r="H29" i="10"/>
  <c r="I29" i="10" s="1"/>
  <c r="G29" i="10"/>
  <c r="D29" i="10"/>
  <c r="N28" i="10"/>
  <c r="L28" i="10"/>
  <c r="M28" i="10" s="1"/>
  <c r="K28" i="10"/>
  <c r="H28" i="10"/>
  <c r="P28" i="10" s="1"/>
  <c r="Q28" i="10" s="1"/>
  <c r="G28" i="10"/>
  <c r="D28" i="10"/>
  <c r="P27" i="10"/>
  <c r="Q27" i="10" s="1"/>
  <c r="N27" i="10"/>
  <c r="M27" i="10"/>
  <c r="L27" i="10"/>
  <c r="K27" i="10"/>
  <c r="O27" i="10" s="1"/>
  <c r="H27" i="10"/>
  <c r="I27" i="10" s="1"/>
  <c r="G27" i="10"/>
  <c r="D27" i="10"/>
  <c r="L26" i="10"/>
  <c r="M26" i="10" s="1"/>
  <c r="K26" i="10"/>
  <c r="H26" i="10"/>
  <c r="I26" i="10" s="1"/>
  <c r="G26" i="10"/>
  <c r="D26" i="10"/>
  <c r="N25" i="10"/>
  <c r="L25" i="10"/>
  <c r="M25" i="10" s="1"/>
  <c r="K25" i="10"/>
  <c r="O25" i="10" s="1"/>
  <c r="H25" i="10"/>
  <c r="I25" i="10" s="1"/>
  <c r="G25" i="10"/>
  <c r="D25" i="10"/>
  <c r="N24" i="10"/>
  <c r="M24" i="10"/>
  <c r="L24" i="10"/>
  <c r="K24" i="10"/>
  <c r="O24" i="10" s="1"/>
  <c r="I24" i="10"/>
  <c r="H24" i="10"/>
  <c r="P24" i="10" s="1"/>
  <c r="Q24" i="10" s="1"/>
  <c r="G24" i="10"/>
  <c r="D24" i="10"/>
  <c r="L23" i="10"/>
  <c r="N23" i="10" s="1"/>
  <c r="K23" i="10"/>
  <c r="H23" i="10"/>
  <c r="I23" i="10" s="1"/>
  <c r="G23" i="10"/>
  <c r="D23" i="10"/>
  <c r="N22" i="10"/>
  <c r="P22" i="10" s="1"/>
  <c r="Q22" i="10" s="1"/>
  <c r="M22" i="10"/>
  <c r="L22" i="10"/>
  <c r="K22" i="10"/>
  <c r="O22" i="10" s="1"/>
  <c r="H22" i="10"/>
  <c r="I22" i="10" s="1"/>
  <c r="G22" i="10"/>
  <c r="D22" i="10"/>
  <c r="L21" i="10"/>
  <c r="N21" i="10" s="1"/>
  <c r="P21" i="10" s="1"/>
  <c r="Q21" i="10" s="1"/>
  <c r="K21" i="10"/>
  <c r="I21" i="10"/>
  <c r="H21" i="10"/>
  <c r="G21" i="10"/>
  <c r="D21" i="10"/>
  <c r="N20" i="10"/>
  <c r="L20" i="10"/>
  <c r="M20" i="10" s="1"/>
  <c r="K20" i="10"/>
  <c r="H20" i="10"/>
  <c r="P20" i="10" s="1"/>
  <c r="Q20" i="10" s="1"/>
  <c r="G20" i="10"/>
  <c r="D20" i="10"/>
  <c r="M19" i="10"/>
  <c r="O19" i="10" s="1"/>
  <c r="L19" i="10"/>
  <c r="N19" i="10" s="1"/>
  <c r="P19" i="10" s="1"/>
  <c r="Q19" i="10" s="1"/>
  <c r="K19" i="10"/>
  <c r="H19" i="10"/>
  <c r="I19" i="10" s="1"/>
  <c r="G19" i="10"/>
  <c r="D19" i="10"/>
  <c r="L18" i="10"/>
  <c r="N18" i="10" s="1"/>
  <c r="K18" i="10"/>
  <c r="H18" i="10"/>
  <c r="I18" i="10" s="1"/>
  <c r="G18" i="10"/>
  <c r="D18" i="10"/>
  <c r="N17" i="10"/>
  <c r="P17" i="10" s="1"/>
  <c r="Q17" i="10" s="1"/>
  <c r="M17" i="10"/>
  <c r="L17" i="10"/>
  <c r="K17" i="10"/>
  <c r="O17" i="10" s="1"/>
  <c r="H17" i="10"/>
  <c r="I17" i="10" s="1"/>
  <c r="G17" i="10"/>
  <c r="D17" i="10"/>
  <c r="N16" i="10"/>
  <c r="L16" i="10"/>
  <c r="M16" i="10" s="1"/>
  <c r="O16" i="10" s="1"/>
  <c r="K16" i="10"/>
  <c r="H16" i="10"/>
  <c r="P16" i="10" s="1"/>
  <c r="Q16" i="10" s="1"/>
  <c r="G16" i="10"/>
  <c r="D16" i="10"/>
  <c r="N15" i="10"/>
  <c r="P15" i="10" s="1"/>
  <c r="Q15" i="10" s="1"/>
  <c r="M15" i="10"/>
  <c r="L15" i="10"/>
  <c r="K15" i="10"/>
  <c r="O15" i="10" s="1"/>
  <c r="H15" i="10"/>
  <c r="I15" i="10" s="1"/>
  <c r="G15" i="10"/>
  <c r="D15" i="10"/>
  <c r="L14" i="10"/>
  <c r="M14" i="10" s="1"/>
  <c r="K14" i="10"/>
  <c r="H14" i="10"/>
  <c r="I14" i="10" s="1"/>
  <c r="G14" i="10"/>
  <c r="D14" i="10"/>
  <c r="N13" i="10"/>
  <c r="L13" i="10"/>
  <c r="M13" i="10" s="1"/>
  <c r="K13" i="10"/>
  <c r="O13" i="10" s="1"/>
  <c r="H13" i="10"/>
  <c r="G13" i="10"/>
  <c r="G117" i="10" s="1"/>
  <c r="D13" i="10"/>
  <c r="D8" i="10"/>
  <c r="D7" i="10"/>
  <c r="D4" i="10"/>
  <c r="H70" i="9"/>
  <c r="I70" i="9" s="1"/>
  <c r="H71" i="9"/>
  <c r="I71" i="9" s="1"/>
  <c r="H72" i="9"/>
  <c r="H73" i="9"/>
  <c r="H75" i="9"/>
  <c r="H80" i="9"/>
  <c r="H82" i="9"/>
  <c r="I82" i="9" s="1"/>
  <c r="D83" i="9"/>
  <c r="H84" i="9"/>
  <c r="D87" i="9"/>
  <c r="H92" i="9"/>
  <c r="I92" i="9" s="1"/>
  <c r="H94" i="9"/>
  <c r="I94" i="9" s="1"/>
  <c r="H95" i="9"/>
  <c r="I95" i="9" s="1"/>
  <c r="H96" i="9"/>
  <c r="H97" i="9"/>
  <c r="D98" i="9"/>
  <c r="D104" i="9"/>
  <c r="H106" i="9"/>
  <c r="I106" i="9" s="1"/>
  <c r="H107" i="9"/>
  <c r="I107" i="9" s="1"/>
  <c r="H108" i="9"/>
  <c r="H109" i="9"/>
  <c r="P109" i="9" s="1"/>
  <c r="Q109" i="9" s="1"/>
  <c r="H111" i="9"/>
  <c r="P111" i="9" s="1"/>
  <c r="Q111" i="9" s="1"/>
  <c r="H116" i="9"/>
  <c r="I116" i="9" s="1"/>
  <c r="N13" i="9"/>
  <c r="N14" i="9"/>
  <c r="N15" i="9"/>
  <c r="N16" i="9"/>
  <c r="N17" i="9"/>
  <c r="N18" i="9"/>
  <c r="P18" i="9" s="1"/>
  <c r="Q18" i="9" s="1"/>
  <c r="N19" i="9"/>
  <c r="N20" i="9"/>
  <c r="N21" i="9"/>
  <c r="N22" i="9"/>
  <c r="N23" i="9"/>
  <c r="N24" i="9"/>
  <c r="N25" i="9"/>
  <c r="P25" i="9" s="1"/>
  <c r="Q25" i="9" s="1"/>
  <c r="N26" i="9"/>
  <c r="N27" i="9"/>
  <c r="N28" i="9"/>
  <c r="N29" i="9"/>
  <c r="N30" i="9"/>
  <c r="N31" i="9"/>
  <c r="N32" i="9"/>
  <c r="N33" i="9"/>
  <c r="N34" i="9"/>
  <c r="N35" i="9"/>
  <c r="N36" i="9"/>
  <c r="N37" i="9"/>
  <c r="N38" i="9"/>
  <c r="N39" i="9"/>
  <c r="N40" i="9"/>
  <c r="N41" i="9"/>
  <c r="N42" i="9"/>
  <c r="P42" i="9" s="1"/>
  <c r="Q42" i="9" s="1"/>
  <c r="N43" i="9"/>
  <c r="N44" i="9"/>
  <c r="N45" i="9"/>
  <c r="N46" i="9"/>
  <c r="N47" i="9"/>
  <c r="N48" i="9"/>
  <c r="N49" i="9"/>
  <c r="N50" i="9"/>
  <c r="N51" i="9"/>
  <c r="N52" i="9"/>
  <c r="N53" i="9"/>
  <c r="N54" i="9"/>
  <c r="N55" i="9"/>
  <c r="N56" i="9"/>
  <c r="N57" i="9"/>
  <c r="N58" i="9"/>
  <c r="N59" i="9"/>
  <c r="B132" i="9"/>
  <c r="B127" i="9"/>
  <c r="B126" i="9"/>
  <c r="A119" i="9"/>
  <c r="A118" i="9"/>
  <c r="F117" i="9"/>
  <c r="E117" i="9"/>
  <c r="M116" i="9"/>
  <c r="L116" i="9"/>
  <c r="K116" i="9"/>
  <c r="N116" i="9"/>
  <c r="G116" i="9"/>
  <c r="N115" i="9"/>
  <c r="L115" i="9"/>
  <c r="M115" i="9" s="1"/>
  <c r="K115" i="9"/>
  <c r="G115" i="9"/>
  <c r="H115" i="9"/>
  <c r="O114" i="9"/>
  <c r="M114" i="9"/>
  <c r="L114" i="9"/>
  <c r="N114" i="9" s="1"/>
  <c r="K114" i="9"/>
  <c r="H114" i="9"/>
  <c r="I114" i="9" s="1"/>
  <c r="G114" i="9"/>
  <c r="D114" i="9"/>
  <c r="N113" i="9"/>
  <c r="M113" i="9"/>
  <c r="L113" i="9"/>
  <c r="K113" i="9"/>
  <c r="G113" i="9"/>
  <c r="D113" i="9"/>
  <c r="H113" i="9"/>
  <c r="M112" i="9"/>
  <c r="L112" i="9"/>
  <c r="N112" i="9"/>
  <c r="H112" i="9"/>
  <c r="G112" i="9"/>
  <c r="D112" i="9"/>
  <c r="N111" i="9"/>
  <c r="M111" i="9"/>
  <c r="L111" i="9"/>
  <c r="K111" i="9"/>
  <c r="O111" i="9" s="1"/>
  <c r="G111" i="9"/>
  <c r="L110" i="9"/>
  <c r="M110" i="9" s="1"/>
  <c r="N110" i="9"/>
  <c r="G110" i="9"/>
  <c r="D110" i="9"/>
  <c r="M109" i="9"/>
  <c r="L109" i="9"/>
  <c r="K109" i="9"/>
  <c r="O109" i="9" s="1"/>
  <c r="N109" i="9"/>
  <c r="G109" i="9"/>
  <c r="D109" i="9"/>
  <c r="L108" i="9"/>
  <c r="N108" i="9" s="1"/>
  <c r="K108" i="9"/>
  <c r="G108" i="9"/>
  <c r="M107" i="9"/>
  <c r="L107" i="9"/>
  <c r="N107" i="9"/>
  <c r="G107" i="9"/>
  <c r="N106" i="9"/>
  <c r="M106" i="9"/>
  <c r="L106" i="9"/>
  <c r="K106" i="9"/>
  <c r="O106" i="9" s="1"/>
  <c r="G106" i="9"/>
  <c r="L105" i="9"/>
  <c r="N105" i="9" s="1"/>
  <c r="K105" i="9"/>
  <c r="G105" i="9"/>
  <c r="H105" i="9"/>
  <c r="M104" i="9"/>
  <c r="L104" i="9"/>
  <c r="K104" i="9"/>
  <c r="N104" i="9"/>
  <c r="H104" i="9"/>
  <c r="I104" i="9" s="1"/>
  <c r="G104" i="9"/>
  <c r="N103" i="9"/>
  <c r="L103" i="9"/>
  <c r="M103" i="9" s="1"/>
  <c r="K103" i="9"/>
  <c r="O103" i="9" s="1"/>
  <c r="G103" i="9"/>
  <c r="H103" i="9"/>
  <c r="M102" i="9"/>
  <c r="L102" i="9"/>
  <c r="N102" i="9" s="1"/>
  <c r="K102" i="9"/>
  <c r="O102" i="9" s="1"/>
  <c r="H102" i="9"/>
  <c r="I102" i="9" s="1"/>
  <c r="G102" i="9"/>
  <c r="D102" i="9"/>
  <c r="N101" i="9"/>
  <c r="L101" i="9"/>
  <c r="M101" i="9" s="1"/>
  <c r="K101" i="9"/>
  <c r="G101" i="9"/>
  <c r="D101" i="9"/>
  <c r="H101" i="9"/>
  <c r="M100" i="9"/>
  <c r="L100" i="9"/>
  <c r="N100" i="9"/>
  <c r="H100" i="9"/>
  <c r="G100" i="9"/>
  <c r="D100" i="9"/>
  <c r="N99" i="9"/>
  <c r="M99" i="9"/>
  <c r="L99" i="9"/>
  <c r="K99" i="9"/>
  <c r="O99" i="9" s="1"/>
  <c r="H99" i="9"/>
  <c r="P99" i="9" s="1"/>
  <c r="Q99" i="9" s="1"/>
  <c r="G99" i="9"/>
  <c r="D99" i="9"/>
  <c r="L98" i="9"/>
  <c r="M98" i="9" s="1"/>
  <c r="N98" i="9"/>
  <c r="G98" i="9"/>
  <c r="M97" i="9"/>
  <c r="L97" i="9"/>
  <c r="K97" i="9"/>
  <c r="O97" i="9" s="1"/>
  <c r="N97" i="9"/>
  <c r="G97" i="9"/>
  <c r="D97" i="9"/>
  <c r="L96" i="9"/>
  <c r="N96" i="9" s="1"/>
  <c r="K96" i="9"/>
  <c r="G96" i="9"/>
  <c r="M95" i="9"/>
  <c r="L95" i="9"/>
  <c r="N95" i="9"/>
  <c r="G95" i="9"/>
  <c r="N94" i="9"/>
  <c r="M94" i="9"/>
  <c r="L94" i="9"/>
  <c r="K94" i="9"/>
  <c r="O94" i="9" s="1"/>
  <c r="G94" i="9"/>
  <c r="L93" i="9"/>
  <c r="N93" i="9" s="1"/>
  <c r="K93" i="9"/>
  <c r="G93" i="9"/>
  <c r="H93" i="9"/>
  <c r="M92" i="9"/>
  <c r="L92" i="9"/>
  <c r="K92" i="9"/>
  <c r="N92" i="9"/>
  <c r="G92" i="9"/>
  <c r="N91" i="9"/>
  <c r="L91" i="9"/>
  <c r="M91" i="9" s="1"/>
  <c r="K91" i="9"/>
  <c r="G91" i="9"/>
  <c r="M90" i="9"/>
  <c r="L90" i="9"/>
  <c r="N90" i="9" s="1"/>
  <c r="K90" i="9"/>
  <c r="O90" i="9" s="1"/>
  <c r="H90" i="9"/>
  <c r="I90" i="9" s="1"/>
  <c r="G90" i="9"/>
  <c r="D90" i="9"/>
  <c r="N89" i="9"/>
  <c r="L89" i="9"/>
  <c r="M89" i="9" s="1"/>
  <c r="K89" i="9"/>
  <c r="G89" i="9"/>
  <c r="D89" i="9"/>
  <c r="H89" i="9"/>
  <c r="M88" i="9"/>
  <c r="L88" i="9"/>
  <c r="N88" i="9"/>
  <c r="H88" i="9"/>
  <c r="G88" i="9"/>
  <c r="D88" i="9"/>
  <c r="N87" i="9"/>
  <c r="M87" i="9"/>
  <c r="L87" i="9"/>
  <c r="K87" i="9"/>
  <c r="O87" i="9" s="1"/>
  <c r="G87" i="9"/>
  <c r="L86" i="9"/>
  <c r="M86" i="9" s="1"/>
  <c r="G86" i="9"/>
  <c r="D86" i="9"/>
  <c r="M85" i="9"/>
  <c r="L85" i="9"/>
  <c r="K85" i="9"/>
  <c r="O85" i="9" s="1"/>
  <c r="N85" i="9"/>
  <c r="H85" i="9"/>
  <c r="P85" i="9" s="1"/>
  <c r="Q85" i="9" s="1"/>
  <c r="G85" i="9"/>
  <c r="D85" i="9"/>
  <c r="L84" i="9"/>
  <c r="K84" i="9"/>
  <c r="G84" i="9"/>
  <c r="M83" i="9"/>
  <c r="L83" i="9"/>
  <c r="N83" i="9"/>
  <c r="H83" i="9"/>
  <c r="I83" i="9" s="1"/>
  <c r="G83" i="9"/>
  <c r="N82" i="9"/>
  <c r="M82" i="9"/>
  <c r="L82" i="9"/>
  <c r="K82" i="9"/>
  <c r="O82" i="9" s="1"/>
  <c r="G82" i="9"/>
  <c r="D82" i="9"/>
  <c r="L81" i="9"/>
  <c r="N81" i="9" s="1"/>
  <c r="K81" i="9"/>
  <c r="G81" i="9"/>
  <c r="H81" i="9"/>
  <c r="M80" i="9"/>
  <c r="O80" i="9" s="1"/>
  <c r="L80" i="9"/>
  <c r="K80" i="9"/>
  <c r="N80" i="9"/>
  <c r="G80" i="9"/>
  <c r="D80" i="9"/>
  <c r="N79" i="9"/>
  <c r="L79" i="9"/>
  <c r="M79" i="9" s="1"/>
  <c r="K79" i="9"/>
  <c r="O79" i="9" s="1"/>
  <c r="G79" i="9"/>
  <c r="M78" i="9"/>
  <c r="L78" i="9"/>
  <c r="N78" i="9" s="1"/>
  <c r="K78" i="9"/>
  <c r="O78" i="9" s="1"/>
  <c r="H78" i="9"/>
  <c r="I78" i="9" s="1"/>
  <c r="G78" i="9"/>
  <c r="D78" i="9"/>
  <c r="N77" i="9"/>
  <c r="L77" i="9"/>
  <c r="M77" i="9" s="1"/>
  <c r="K77" i="9"/>
  <c r="G77" i="9"/>
  <c r="D77" i="9"/>
  <c r="H77" i="9"/>
  <c r="M76" i="9"/>
  <c r="L76" i="9"/>
  <c r="N76" i="9"/>
  <c r="H76" i="9"/>
  <c r="G76" i="9"/>
  <c r="D76" i="9"/>
  <c r="N75" i="9"/>
  <c r="M75" i="9"/>
  <c r="L75" i="9"/>
  <c r="K75" i="9"/>
  <c r="O75" i="9" s="1"/>
  <c r="G75" i="9"/>
  <c r="L74" i="9"/>
  <c r="M74" i="9" s="1"/>
  <c r="G74" i="9"/>
  <c r="D74" i="9"/>
  <c r="M73" i="9"/>
  <c r="L73" i="9"/>
  <c r="K73" i="9"/>
  <c r="O73" i="9" s="1"/>
  <c r="N73" i="9"/>
  <c r="G73" i="9"/>
  <c r="L72" i="9"/>
  <c r="K72" i="9"/>
  <c r="G72" i="9"/>
  <c r="D72" i="9"/>
  <c r="M71" i="9"/>
  <c r="L71" i="9"/>
  <c r="N71" i="9" s="1"/>
  <c r="G71" i="9"/>
  <c r="N70" i="9"/>
  <c r="M70" i="9"/>
  <c r="L70" i="9"/>
  <c r="K70" i="9"/>
  <c r="O70" i="9" s="1"/>
  <c r="G70" i="9"/>
  <c r="D70" i="9"/>
  <c r="L69" i="9"/>
  <c r="N69" i="9" s="1"/>
  <c r="K69" i="9"/>
  <c r="G69" i="9"/>
  <c r="H69" i="9"/>
  <c r="M68" i="9"/>
  <c r="O68" i="9" s="1"/>
  <c r="L68" i="9"/>
  <c r="K68" i="9"/>
  <c r="N68" i="9"/>
  <c r="G68" i="9"/>
  <c r="D68" i="9"/>
  <c r="H68" i="9"/>
  <c r="I68" i="9" s="1"/>
  <c r="N67" i="9"/>
  <c r="L67" i="9"/>
  <c r="M67" i="9" s="1"/>
  <c r="K67" i="9"/>
  <c r="O67" i="9" s="1"/>
  <c r="G67" i="9"/>
  <c r="O66" i="9"/>
  <c r="M66" i="9"/>
  <c r="L66" i="9"/>
  <c r="N66" i="9" s="1"/>
  <c r="K66" i="9"/>
  <c r="H66" i="9"/>
  <c r="I66" i="9" s="1"/>
  <c r="G66" i="9"/>
  <c r="D66" i="9"/>
  <c r="N65" i="9"/>
  <c r="M65" i="9"/>
  <c r="L65" i="9"/>
  <c r="K65" i="9"/>
  <c r="O65" i="9" s="1"/>
  <c r="G65" i="9"/>
  <c r="D65" i="9"/>
  <c r="H65" i="9"/>
  <c r="M64" i="9"/>
  <c r="L64" i="9"/>
  <c r="N64" i="9"/>
  <c r="H64" i="9"/>
  <c r="G64" i="9"/>
  <c r="D64" i="9"/>
  <c r="A61" i="9"/>
  <c r="A60" i="9"/>
  <c r="M59" i="9"/>
  <c r="L59" i="9"/>
  <c r="K59" i="9"/>
  <c r="O59" i="9" s="1"/>
  <c r="H59" i="9"/>
  <c r="G59" i="9"/>
  <c r="D59" i="9"/>
  <c r="L58" i="9"/>
  <c r="K58" i="9"/>
  <c r="G58" i="9"/>
  <c r="D58" i="9"/>
  <c r="H58" i="9"/>
  <c r="M57" i="9"/>
  <c r="L57" i="9"/>
  <c r="H57" i="9"/>
  <c r="I57" i="9" s="1"/>
  <c r="G57" i="9"/>
  <c r="D57" i="9"/>
  <c r="P56" i="9"/>
  <c r="Q56" i="9" s="1"/>
  <c r="M56" i="9"/>
  <c r="L56" i="9"/>
  <c r="K56" i="9"/>
  <c r="O56" i="9" s="1"/>
  <c r="I56" i="9"/>
  <c r="H56" i="9"/>
  <c r="G56" i="9"/>
  <c r="D56" i="9"/>
  <c r="L55" i="9"/>
  <c r="M55" i="9" s="1"/>
  <c r="K55" i="9"/>
  <c r="O55" i="9" s="1"/>
  <c r="G55" i="9"/>
  <c r="M54" i="9"/>
  <c r="L54" i="9"/>
  <c r="K54" i="9"/>
  <c r="O54" i="9" s="1"/>
  <c r="G54" i="9"/>
  <c r="D54" i="9"/>
  <c r="H54" i="9"/>
  <c r="I54" i="9" s="1"/>
  <c r="L53" i="9"/>
  <c r="M53" i="9" s="1"/>
  <c r="K53" i="9"/>
  <c r="O53" i="9" s="1"/>
  <c r="G53" i="9"/>
  <c r="M52" i="9"/>
  <c r="L52" i="9"/>
  <c r="K52" i="9"/>
  <c r="O52" i="9" s="1"/>
  <c r="H52" i="9"/>
  <c r="G52" i="9"/>
  <c r="D52" i="9"/>
  <c r="L51" i="9"/>
  <c r="M51" i="9" s="1"/>
  <c r="K51" i="9"/>
  <c r="O51" i="9" s="1"/>
  <c r="G51" i="9"/>
  <c r="D51" i="9"/>
  <c r="H51" i="9"/>
  <c r="P51" i="9" s="1"/>
  <c r="Q51" i="9" s="1"/>
  <c r="M50" i="9"/>
  <c r="L50" i="9"/>
  <c r="H50" i="9"/>
  <c r="G50" i="9"/>
  <c r="D50" i="9"/>
  <c r="L49" i="9"/>
  <c r="M49" i="9" s="1"/>
  <c r="K49" i="9"/>
  <c r="O49" i="9" s="1"/>
  <c r="H49" i="9"/>
  <c r="G49" i="9"/>
  <c r="D49" i="9"/>
  <c r="L48" i="9"/>
  <c r="M48" i="9" s="1"/>
  <c r="G48" i="9"/>
  <c r="D48" i="9"/>
  <c r="M47" i="9"/>
  <c r="L47" i="9"/>
  <c r="K47" i="9"/>
  <c r="O47" i="9" s="1"/>
  <c r="H47" i="9"/>
  <c r="G47" i="9"/>
  <c r="D47" i="9"/>
  <c r="L46" i="9"/>
  <c r="M46" i="9" s="1"/>
  <c r="K46" i="9"/>
  <c r="G46" i="9"/>
  <c r="H46" i="9"/>
  <c r="M45" i="9"/>
  <c r="L45" i="9"/>
  <c r="H45" i="9"/>
  <c r="I45" i="9" s="1"/>
  <c r="G45" i="9"/>
  <c r="D45" i="9"/>
  <c r="P44" i="9"/>
  <c r="Q44" i="9" s="1"/>
  <c r="M44" i="9"/>
  <c r="L44" i="9"/>
  <c r="K44" i="9"/>
  <c r="O44" i="9" s="1"/>
  <c r="I44" i="9"/>
  <c r="H44" i="9"/>
  <c r="G44" i="9"/>
  <c r="D44" i="9"/>
  <c r="L43" i="9"/>
  <c r="M43" i="9" s="1"/>
  <c r="K43" i="9"/>
  <c r="O43" i="9" s="1"/>
  <c r="G43" i="9"/>
  <c r="M42" i="9"/>
  <c r="L42" i="9"/>
  <c r="K42" i="9"/>
  <c r="O42" i="9" s="1"/>
  <c r="G42" i="9"/>
  <c r="D42" i="9"/>
  <c r="H42" i="9"/>
  <c r="I42" i="9" s="1"/>
  <c r="L41" i="9"/>
  <c r="M41" i="9" s="1"/>
  <c r="K41" i="9"/>
  <c r="O41" i="9" s="1"/>
  <c r="G41" i="9"/>
  <c r="M40" i="9"/>
  <c r="L40" i="9"/>
  <c r="K40" i="9"/>
  <c r="O40" i="9" s="1"/>
  <c r="H40" i="9"/>
  <c r="G40" i="9"/>
  <c r="D40" i="9"/>
  <c r="L39" i="9"/>
  <c r="M39" i="9" s="1"/>
  <c r="K39" i="9"/>
  <c r="G39" i="9"/>
  <c r="D39" i="9"/>
  <c r="H39" i="9"/>
  <c r="P39" i="9" s="1"/>
  <c r="Q39" i="9" s="1"/>
  <c r="M38" i="9"/>
  <c r="L38" i="9"/>
  <c r="H38" i="9"/>
  <c r="G38" i="9"/>
  <c r="D38" i="9"/>
  <c r="L37" i="9"/>
  <c r="M37" i="9" s="1"/>
  <c r="K37" i="9"/>
  <c r="O37" i="9" s="1"/>
  <c r="H37" i="9"/>
  <c r="I37" i="9" s="1"/>
  <c r="G37" i="9"/>
  <c r="D37" i="9"/>
  <c r="L36" i="9"/>
  <c r="M36" i="9" s="1"/>
  <c r="G36" i="9"/>
  <c r="D36" i="9"/>
  <c r="M35" i="9"/>
  <c r="L35" i="9"/>
  <c r="K35" i="9"/>
  <c r="O35" i="9" s="1"/>
  <c r="H35" i="9"/>
  <c r="P35" i="9" s="1"/>
  <c r="Q35" i="9" s="1"/>
  <c r="G35" i="9"/>
  <c r="D35" i="9"/>
  <c r="L34" i="9"/>
  <c r="M34" i="9" s="1"/>
  <c r="K34" i="9"/>
  <c r="O34" i="9" s="1"/>
  <c r="G34" i="9"/>
  <c r="H34" i="9"/>
  <c r="M33" i="9"/>
  <c r="L33" i="9"/>
  <c r="H33" i="9"/>
  <c r="I33" i="9" s="1"/>
  <c r="G33" i="9"/>
  <c r="D33" i="9"/>
  <c r="M32" i="9"/>
  <c r="L32" i="9"/>
  <c r="K32" i="9"/>
  <c r="O32" i="9" s="1"/>
  <c r="H32" i="9"/>
  <c r="G32" i="9"/>
  <c r="D32" i="9"/>
  <c r="L31" i="9"/>
  <c r="M31" i="9" s="1"/>
  <c r="O31" i="9" s="1"/>
  <c r="K31" i="9"/>
  <c r="G31" i="9"/>
  <c r="M30" i="9"/>
  <c r="L30" i="9"/>
  <c r="K30" i="9"/>
  <c r="O30" i="9" s="1"/>
  <c r="G30" i="9"/>
  <c r="D30" i="9"/>
  <c r="H30" i="9"/>
  <c r="I30" i="9" s="1"/>
  <c r="L29" i="9"/>
  <c r="M29" i="9" s="1"/>
  <c r="K29" i="9"/>
  <c r="O29" i="9" s="1"/>
  <c r="G29" i="9"/>
  <c r="M28" i="9"/>
  <c r="L28" i="9"/>
  <c r="K28" i="9"/>
  <c r="O28" i="9" s="1"/>
  <c r="H28" i="9"/>
  <c r="G28" i="9"/>
  <c r="D28" i="9"/>
  <c r="P27" i="9"/>
  <c r="Q27" i="9" s="1"/>
  <c r="L27" i="9"/>
  <c r="M27" i="9" s="1"/>
  <c r="K27" i="9"/>
  <c r="O27" i="9" s="1"/>
  <c r="I27" i="9"/>
  <c r="H27" i="9"/>
  <c r="G27" i="9"/>
  <c r="D27" i="9"/>
  <c r="M26" i="9"/>
  <c r="L26" i="9"/>
  <c r="H26" i="9"/>
  <c r="G26" i="9"/>
  <c r="D26" i="9"/>
  <c r="L25" i="9"/>
  <c r="M25" i="9" s="1"/>
  <c r="K25" i="9"/>
  <c r="O25" i="9" s="1"/>
  <c r="I25" i="9"/>
  <c r="H25" i="9"/>
  <c r="G25" i="9"/>
  <c r="D25" i="9"/>
  <c r="L24" i="9"/>
  <c r="M24" i="9" s="1"/>
  <c r="G24" i="9"/>
  <c r="D24" i="9"/>
  <c r="M23" i="9"/>
  <c r="L23" i="9"/>
  <c r="K23" i="9"/>
  <c r="O23" i="9" s="1"/>
  <c r="H23" i="9"/>
  <c r="G23" i="9"/>
  <c r="D23" i="9"/>
  <c r="L22" i="9"/>
  <c r="M22" i="9" s="1"/>
  <c r="K22" i="9"/>
  <c r="O22" i="9" s="1"/>
  <c r="G22" i="9"/>
  <c r="H22" i="9"/>
  <c r="M21" i="9"/>
  <c r="L21" i="9"/>
  <c r="H21" i="9"/>
  <c r="I21" i="9" s="1"/>
  <c r="G21" i="9"/>
  <c r="D21" i="9"/>
  <c r="P20" i="9"/>
  <c r="Q20" i="9" s="1"/>
  <c r="M20" i="9"/>
  <c r="L20" i="9"/>
  <c r="K20" i="9"/>
  <c r="O20" i="9" s="1"/>
  <c r="I20" i="9"/>
  <c r="H20" i="9"/>
  <c r="G20" i="9"/>
  <c r="D20" i="9"/>
  <c r="L19" i="9"/>
  <c r="M19" i="9" s="1"/>
  <c r="K19" i="9"/>
  <c r="O19" i="9" s="1"/>
  <c r="G19" i="9"/>
  <c r="M18" i="9"/>
  <c r="L18" i="9"/>
  <c r="K18" i="9"/>
  <c r="O18" i="9" s="1"/>
  <c r="G18" i="9"/>
  <c r="D18" i="9"/>
  <c r="H18" i="9"/>
  <c r="I18" i="9" s="1"/>
  <c r="L17" i="9"/>
  <c r="M17" i="9" s="1"/>
  <c r="K17" i="9"/>
  <c r="O17" i="9" s="1"/>
  <c r="G17" i="9"/>
  <c r="O16" i="9"/>
  <c r="M16" i="9"/>
  <c r="L16" i="9"/>
  <c r="K16" i="9"/>
  <c r="H16" i="9"/>
  <c r="G16" i="9"/>
  <c r="D16" i="9"/>
  <c r="L15" i="9"/>
  <c r="M15" i="9" s="1"/>
  <c r="K15" i="9"/>
  <c r="H15" i="9"/>
  <c r="I15" i="9" s="1"/>
  <c r="G15" i="9"/>
  <c r="D15" i="9"/>
  <c r="M14" i="9"/>
  <c r="L14" i="9"/>
  <c r="H14" i="9"/>
  <c r="G14" i="9"/>
  <c r="L13" i="9"/>
  <c r="M13" i="9" s="1"/>
  <c r="K13" i="9"/>
  <c r="I13" i="9"/>
  <c r="H13" i="9"/>
  <c r="G13" i="9"/>
  <c r="D13" i="9"/>
  <c r="D8" i="9"/>
  <c r="D7" i="9"/>
  <c r="D4" i="9"/>
  <c r="J116" i="4"/>
  <c r="J115" i="4"/>
  <c r="J114" i="4"/>
  <c r="J113" i="4"/>
  <c r="J112" i="4"/>
  <c r="J111" i="4"/>
  <c r="J110" i="4"/>
  <c r="J109" i="4"/>
  <c r="J108" i="4"/>
  <c r="J107" i="4"/>
  <c r="J106" i="4"/>
  <c r="J105" i="4"/>
  <c r="J104" i="4"/>
  <c r="J103" i="4"/>
  <c r="J102" i="4"/>
  <c r="J101" i="4"/>
  <c r="J100" i="4"/>
  <c r="J99" i="4"/>
  <c r="J98" i="4"/>
  <c r="J97" i="4"/>
  <c r="J96" i="4"/>
  <c r="J95" i="4"/>
  <c r="J94" i="4"/>
  <c r="J93" i="4"/>
  <c r="J92" i="4"/>
  <c r="J91" i="4"/>
  <c r="J90" i="4"/>
  <c r="J89" i="4"/>
  <c r="J88" i="4"/>
  <c r="J87" i="4"/>
  <c r="J86" i="4"/>
  <c r="J85" i="4"/>
  <c r="J84" i="4"/>
  <c r="J83" i="4"/>
  <c r="J82" i="4"/>
  <c r="J81" i="4"/>
  <c r="J80" i="4"/>
  <c r="J79" i="4"/>
  <c r="J78" i="4"/>
  <c r="J77" i="4"/>
  <c r="J76" i="4"/>
  <c r="J75" i="4"/>
  <c r="J74" i="4"/>
  <c r="J73" i="4"/>
  <c r="J72" i="4"/>
  <c r="J71" i="4"/>
  <c r="J70" i="4"/>
  <c r="J69" i="4"/>
  <c r="J68" i="4"/>
  <c r="J67" i="4"/>
  <c r="J66" i="4"/>
  <c r="J65" i="4"/>
  <c r="J64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N30" i="15" l="1"/>
  <c r="P30" i="15" s="1"/>
  <c r="Q30" i="15" s="1"/>
  <c r="O30" i="15"/>
  <c r="N114" i="15"/>
  <c r="P114" i="15" s="1"/>
  <c r="Q114" i="15" s="1"/>
  <c r="M115" i="15"/>
  <c r="O115" i="15" s="1"/>
  <c r="G117" i="15"/>
  <c r="P19" i="15"/>
  <c r="Q19" i="15" s="1"/>
  <c r="P108" i="15"/>
  <c r="Q108" i="15" s="1"/>
  <c r="P99" i="15"/>
  <c r="Q99" i="15" s="1"/>
  <c r="P73" i="15"/>
  <c r="Q73" i="15" s="1"/>
  <c r="I83" i="15"/>
  <c r="P103" i="15"/>
  <c r="Q103" i="15" s="1"/>
  <c r="P67" i="15"/>
  <c r="Q67" i="15" s="1"/>
  <c r="P69" i="15"/>
  <c r="Q69" i="15" s="1"/>
  <c r="P75" i="15"/>
  <c r="Q75" i="15" s="1"/>
  <c r="P105" i="15"/>
  <c r="Q105" i="15" s="1"/>
  <c r="P79" i="15"/>
  <c r="Q79" i="15" s="1"/>
  <c r="P81" i="15"/>
  <c r="Q81" i="15" s="1"/>
  <c r="P109" i="15"/>
  <c r="Q109" i="15" s="1"/>
  <c r="P85" i="15"/>
  <c r="Q85" i="15" s="1"/>
  <c r="P96" i="15"/>
  <c r="Q96" i="15" s="1"/>
  <c r="P111" i="15"/>
  <c r="Q111" i="15" s="1"/>
  <c r="P78" i="15"/>
  <c r="Q78" i="15" s="1"/>
  <c r="O94" i="15"/>
  <c r="O116" i="15"/>
  <c r="O114" i="15"/>
  <c r="O66" i="15"/>
  <c r="O70" i="15"/>
  <c r="O87" i="15"/>
  <c r="O80" i="15"/>
  <c r="P95" i="15"/>
  <c r="Q95" i="15" s="1"/>
  <c r="O111" i="15"/>
  <c r="O78" i="15"/>
  <c r="O82" i="15"/>
  <c r="O75" i="15"/>
  <c r="P64" i="15"/>
  <c r="Q64" i="15" s="1"/>
  <c r="O99" i="15"/>
  <c r="O16" i="15"/>
  <c r="P20" i="15"/>
  <c r="Q20" i="15" s="1"/>
  <c r="P22" i="15"/>
  <c r="Q22" i="15" s="1"/>
  <c r="O38" i="15"/>
  <c r="P53" i="15"/>
  <c r="Q53" i="15" s="1"/>
  <c r="O40" i="15"/>
  <c r="O33" i="15"/>
  <c r="O26" i="15"/>
  <c r="P58" i="15"/>
  <c r="Q58" i="15" s="1"/>
  <c r="P21" i="15"/>
  <c r="Q21" i="15" s="1"/>
  <c r="P32" i="15"/>
  <c r="Q32" i="15" s="1"/>
  <c r="P41" i="15"/>
  <c r="Q41" i="15" s="1"/>
  <c r="O21" i="15"/>
  <c r="O28" i="15"/>
  <c r="P31" i="15"/>
  <c r="Q31" i="15" s="1"/>
  <c r="P49" i="15"/>
  <c r="Q49" i="15" s="1"/>
  <c r="H117" i="15"/>
  <c r="P28" i="15"/>
  <c r="Q28" i="15" s="1"/>
  <c r="P37" i="15"/>
  <c r="Q37" i="15" s="1"/>
  <c r="P42" i="15"/>
  <c r="Q42" i="15" s="1"/>
  <c r="P51" i="15"/>
  <c r="Q51" i="15" s="1"/>
  <c r="P55" i="15"/>
  <c r="Q55" i="15" s="1"/>
  <c r="P16" i="15"/>
  <c r="Q16" i="15" s="1"/>
  <c r="P25" i="15"/>
  <c r="Q25" i="15" s="1"/>
  <c r="P57" i="15"/>
  <c r="Q57" i="15" s="1"/>
  <c r="I22" i="15"/>
  <c r="P48" i="15"/>
  <c r="Q48" i="15" s="1"/>
  <c r="I53" i="15"/>
  <c r="D117" i="15"/>
  <c r="I41" i="15"/>
  <c r="P39" i="15"/>
  <c r="Q39" i="15" s="1"/>
  <c r="I14" i="15"/>
  <c r="O85" i="15"/>
  <c r="O96" i="15"/>
  <c r="P29" i="15"/>
  <c r="Q29" i="15" s="1"/>
  <c r="P56" i="15"/>
  <c r="Q56" i="15" s="1"/>
  <c r="P86" i="15"/>
  <c r="Q86" i="15" s="1"/>
  <c r="O31" i="15"/>
  <c r="O43" i="15"/>
  <c r="O73" i="15"/>
  <c r="O84" i="15"/>
  <c r="O47" i="15"/>
  <c r="O79" i="15"/>
  <c r="I58" i="15"/>
  <c r="I64" i="15"/>
  <c r="N68" i="15"/>
  <c r="P68" i="15" s="1"/>
  <c r="Q68" i="15" s="1"/>
  <c r="P70" i="15"/>
  <c r="Q70" i="15" s="1"/>
  <c r="I76" i="15"/>
  <c r="N80" i="15"/>
  <c r="P82" i="15"/>
  <c r="Q82" i="15" s="1"/>
  <c r="I88" i="15"/>
  <c r="N92" i="15"/>
  <c r="P92" i="15" s="1"/>
  <c r="Q92" i="15" s="1"/>
  <c r="P94" i="15"/>
  <c r="Q94" i="15" s="1"/>
  <c r="I100" i="15"/>
  <c r="N104" i="15"/>
  <c r="P104" i="15" s="1"/>
  <c r="Q104" i="15" s="1"/>
  <c r="P106" i="15"/>
  <c r="Q106" i="15" s="1"/>
  <c r="I112" i="15"/>
  <c r="N116" i="15"/>
  <c r="P116" i="15" s="1"/>
  <c r="Q116" i="15" s="1"/>
  <c r="K117" i="15"/>
  <c r="M24" i="15"/>
  <c r="O24" i="15" s="1"/>
  <c r="M36" i="15"/>
  <c r="O36" i="15" s="1"/>
  <c r="M48" i="15"/>
  <c r="O48" i="15" s="1"/>
  <c r="L117" i="15"/>
  <c r="I20" i="15"/>
  <c r="M23" i="15"/>
  <c r="O23" i="15" s="1"/>
  <c r="I32" i="15"/>
  <c r="M35" i="15"/>
  <c r="O35" i="15" s="1"/>
  <c r="I44" i="15"/>
  <c r="M47" i="15"/>
  <c r="P50" i="15"/>
  <c r="Q50" i="15" s="1"/>
  <c r="I56" i="15"/>
  <c r="M59" i="15"/>
  <c r="O59" i="15" s="1"/>
  <c r="M65" i="15"/>
  <c r="O65" i="15" s="1"/>
  <c r="I74" i="15"/>
  <c r="M77" i="15"/>
  <c r="O77" i="15" s="1"/>
  <c r="P80" i="15"/>
  <c r="Q80" i="15" s="1"/>
  <c r="I86" i="15"/>
  <c r="M89" i="15"/>
  <c r="O89" i="15" s="1"/>
  <c r="I98" i="15"/>
  <c r="M101" i="15"/>
  <c r="O101" i="15" s="1"/>
  <c r="I110" i="15"/>
  <c r="M113" i="15"/>
  <c r="O113" i="15" s="1"/>
  <c r="I33" i="15"/>
  <c r="I45" i="15"/>
  <c r="P13" i="15"/>
  <c r="I21" i="15"/>
  <c r="P77" i="15"/>
  <c r="Q77" i="15" s="1"/>
  <c r="M19" i="15"/>
  <c r="M117" i="15" s="1"/>
  <c r="M31" i="15"/>
  <c r="M43" i="15"/>
  <c r="M55" i="15"/>
  <c r="O55" i="15" s="1"/>
  <c r="M73" i="15"/>
  <c r="M85" i="15"/>
  <c r="M97" i="15"/>
  <c r="O97" i="15" s="1"/>
  <c r="M109" i="15"/>
  <c r="O109" i="15" s="1"/>
  <c r="P65" i="15"/>
  <c r="Q65" i="15" s="1"/>
  <c r="P113" i="15"/>
  <c r="Q113" i="15" s="1"/>
  <c r="M42" i="15"/>
  <c r="O42" i="15" s="1"/>
  <c r="M54" i="15"/>
  <c r="O54" i="15" s="1"/>
  <c r="M72" i="15"/>
  <c r="O72" i="15" s="1"/>
  <c r="M84" i="15"/>
  <c r="M96" i="15"/>
  <c r="M108" i="15"/>
  <c r="O108" i="15" s="1"/>
  <c r="P23" i="15"/>
  <c r="Q23" i="15" s="1"/>
  <c r="P47" i="15"/>
  <c r="Q47" i="15" s="1"/>
  <c r="P59" i="15"/>
  <c r="Q59" i="15" s="1"/>
  <c r="P89" i="15"/>
  <c r="Q89" i="15" s="1"/>
  <c r="P101" i="15"/>
  <c r="Q101" i="15" s="1"/>
  <c r="M53" i="15"/>
  <c r="O53" i="15" s="1"/>
  <c r="M71" i="15"/>
  <c r="O71" i="15" s="1"/>
  <c r="P35" i="15"/>
  <c r="Q35" i="15" s="1"/>
  <c r="I13" i="15"/>
  <c r="N19" i="14"/>
  <c r="P19" i="14" s="1"/>
  <c r="Q19" i="14" s="1"/>
  <c r="M30" i="14"/>
  <c r="O30" i="14" s="1"/>
  <c r="P102" i="14"/>
  <c r="Q102" i="14" s="1"/>
  <c r="O73" i="14"/>
  <c r="O82" i="14"/>
  <c r="O64" i="14"/>
  <c r="O84" i="14"/>
  <c r="O100" i="14"/>
  <c r="O70" i="14"/>
  <c r="P69" i="14"/>
  <c r="Q69" i="14" s="1"/>
  <c r="O72" i="14"/>
  <c r="O88" i="14"/>
  <c r="P105" i="14"/>
  <c r="Q105" i="14" s="1"/>
  <c r="O108" i="14"/>
  <c r="P76" i="14"/>
  <c r="Q76" i="14" s="1"/>
  <c r="P112" i="14"/>
  <c r="Q112" i="14" s="1"/>
  <c r="P78" i="14"/>
  <c r="Q78" i="14" s="1"/>
  <c r="O43" i="14"/>
  <c r="P15" i="14"/>
  <c r="Q15" i="14" s="1"/>
  <c r="O28" i="14"/>
  <c r="P36" i="14"/>
  <c r="Q36" i="14" s="1"/>
  <c r="O40" i="14"/>
  <c r="O42" i="14"/>
  <c r="O55" i="14"/>
  <c r="P48" i="14"/>
  <c r="Q48" i="14" s="1"/>
  <c r="P57" i="14"/>
  <c r="Q57" i="14" s="1"/>
  <c r="P18" i="14"/>
  <c r="Q18" i="14" s="1"/>
  <c r="P31" i="14"/>
  <c r="Q31" i="14" s="1"/>
  <c r="P39" i="14"/>
  <c r="Q39" i="14" s="1"/>
  <c r="O16" i="14"/>
  <c r="P33" i="14"/>
  <c r="Q33" i="14" s="1"/>
  <c r="O46" i="14"/>
  <c r="O18" i="14"/>
  <c r="P24" i="14"/>
  <c r="Q24" i="14" s="1"/>
  <c r="P51" i="14"/>
  <c r="Q51" i="14" s="1"/>
  <c r="O54" i="14"/>
  <c r="P58" i="14"/>
  <c r="Q58" i="14" s="1"/>
  <c r="O19" i="14"/>
  <c r="P34" i="14"/>
  <c r="Q34" i="14" s="1"/>
  <c r="G117" i="14"/>
  <c r="L117" i="14"/>
  <c r="P30" i="14"/>
  <c r="Q30" i="14" s="1"/>
  <c r="P95" i="14"/>
  <c r="Q95" i="14" s="1"/>
  <c r="P85" i="14"/>
  <c r="Q85" i="14" s="1"/>
  <c r="P109" i="14"/>
  <c r="Q109" i="14" s="1"/>
  <c r="P73" i="14"/>
  <c r="Q73" i="14" s="1"/>
  <c r="P97" i="14"/>
  <c r="Q97" i="14" s="1"/>
  <c r="I93" i="14"/>
  <c r="P94" i="14"/>
  <c r="Q94" i="14" s="1"/>
  <c r="I88" i="14"/>
  <c r="I112" i="14"/>
  <c r="I76" i="14"/>
  <c r="I100" i="14"/>
  <c r="I19" i="14"/>
  <c r="I31" i="14"/>
  <c r="P32" i="14"/>
  <c r="Q32" i="14" s="1"/>
  <c r="P55" i="14"/>
  <c r="Q55" i="14" s="1"/>
  <c r="P17" i="14"/>
  <c r="Q17" i="14" s="1"/>
  <c r="I51" i="14"/>
  <c r="P52" i="14"/>
  <c r="Q52" i="14" s="1"/>
  <c r="P49" i="14"/>
  <c r="Q49" i="14" s="1"/>
  <c r="I39" i="14"/>
  <c r="P40" i="14"/>
  <c r="Q40" i="14" s="1"/>
  <c r="D117" i="14"/>
  <c r="P37" i="14"/>
  <c r="Q37" i="14" s="1"/>
  <c r="I27" i="14"/>
  <c r="P54" i="14"/>
  <c r="Q54" i="14" s="1"/>
  <c r="H117" i="14"/>
  <c r="P25" i="14"/>
  <c r="Q25" i="14" s="1"/>
  <c r="I15" i="14"/>
  <c r="I34" i="14"/>
  <c r="I48" i="14"/>
  <c r="P53" i="14"/>
  <c r="Q53" i="14" s="1"/>
  <c r="I22" i="14"/>
  <c r="I36" i="14"/>
  <c r="O26" i="14"/>
  <c r="P45" i="14"/>
  <c r="Q45" i="14" s="1"/>
  <c r="P66" i="14"/>
  <c r="Q66" i="14" s="1"/>
  <c r="O80" i="14"/>
  <c r="O104" i="14"/>
  <c r="P87" i="14"/>
  <c r="Q87" i="14" s="1"/>
  <c r="P111" i="14"/>
  <c r="Q111" i="14" s="1"/>
  <c r="P21" i="14"/>
  <c r="Q21" i="14" s="1"/>
  <c r="P75" i="14"/>
  <c r="Q75" i="14" s="1"/>
  <c r="P99" i="14"/>
  <c r="Q99" i="14" s="1"/>
  <c r="O21" i="14"/>
  <c r="P46" i="14"/>
  <c r="Q46" i="14" s="1"/>
  <c r="O38" i="14"/>
  <c r="P64" i="14"/>
  <c r="Q64" i="14" s="1"/>
  <c r="P90" i="14"/>
  <c r="Q90" i="14" s="1"/>
  <c r="P114" i="14"/>
  <c r="Q114" i="14" s="1"/>
  <c r="K117" i="14"/>
  <c r="N13" i="14"/>
  <c r="I21" i="14"/>
  <c r="M24" i="14"/>
  <c r="O24" i="14" s="1"/>
  <c r="I33" i="14"/>
  <c r="M36" i="14"/>
  <c r="O36" i="14" s="1"/>
  <c r="I45" i="14"/>
  <c r="M48" i="14"/>
  <c r="O48" i="14" s="1"/>
  <c r="I57" i="14"/>
  <c r="M66" i="14"/>
  <c r="O66" i="14" s="1"/>
  <c r="I75" i="14"/>
  <c r="M78" i="14"/>
  <c r="O78" i="14" s="1"/>
  <c r="I87" i="14"/>
  <c r="M90" i="14"/>
  <c r="O90" i="14" s="1"/>
  <c r="I99" i="14"/>
  <c r="M102" i="14"/>
  <c r="O102" i="14" s="1"/>
  <c r="I111" i="14"/>
  <c r="M114" i="14"/>
  <c r="O114" i="14" s="1"/>
  <c r="P14" i="14"/>
  <c r="Q14" i="14" s="1"/>
  <c r="P26" i="14"/>
  <c r="Q26" i="14" s="1"/>
  <c r="P38" i="14"/>
  <c r="Q38" i="14" s="1"/>
  <c r="P50" i="14"/>
  <c r="Q50" i="14" s="1"/>
  <c r="P68" i="14"/>
  <c r="Q68" i="14" s="1"/>
  <c r="P80" i="14"/>
  <c r="Q80" i="14" s="1"/>
  <c r="P92" i="14"/>
  <c r="Q92" i="14" s="1"/>
  <c r="P104" i="14"/>
  <c r="Q104" i="14" s="1"/>
  <c r="P116" i="14"/>
  <c r="Q116" i="14" s="1"/>
  <c r="I18" i="14"/>
  <c r="M21" i="14"/>
  <c r="I30" i="14"/>
  <c r="M33" i="14"/>
  <c r="O33" i="14" s="1"/>
  <c r="I42" i="14"/>
  <c r="M45" i="14"/>
  <c r="O45" i="14" s="1"/>
  <c r="M57" i="14"/>
  <c r="O57" i="14" s="1"/>
  <c r="M75" i="14"/>
  <c r="O75" i="14" s="1"/>
  <c r="M87" i="14"/>
  <c r="O87" i="14" s="1"/>
  <c r="M99" i="14"/>
  <c r="O99" i="14" s="1"/>
  <c r="M111" i="14"/>
  <c r="O111" i="14" s="1"/>
  <c r="P23" i="14"/>
  <c r="Q23" i="14" s="1"/>
  <c r="P35" i="14"/>
  <c r="Q35" i="14" s="1"/>
  <c r="P47" i="14"/>
  <c r="Q47" i="14" s="1"/>
  <c r="P59" i="14"/>
  <c r="Q59" i="14" s="1"/>
  <c r="P65" i="14"/>
  <c r="Q65" i="14" s="1"/>
  <c r="P77" i="14"/>
  <c r="Q77" i="14" s="1"/>
  <c r="P89" i="14"/>
  <c r="Q89" i="14" s="1"/>
  <c r="P101" i="14"/>
  <c r="Q101" i="14" s="1"/>
  <c r="P113" i="14"/>
  <c r="Q113" i="14" s="1"/>
  <c r="M17" i="14"/>
  <c r="O17" i="14" s="1"/>
  <c r="M29" i="14"/>
  <c r="O29" i="14" s="1"/>
  <c r="M41" i="14"/>
  <c r="O41" i="14" s="1"/>
  <c r="M71" i="14"/>
  <c r="O71" i="14" s="1"/>
  <c r="M83" i="14"/>
  <c r="O83" i="14" s="1"/>
  <c r="M107" i="14"/>
  <c r="O107" i="14" s="1"/>
  <c r="I13" i="14"/>
  <c r="P86" i="12"/>
  <c r="Q86" i="12" s="1"/>
  <c r="P29" i="12"/>
  <c r="Q29" i="12" s="1"/>
  <c r="P72" i="12"/>
  <c r="Q72" i="12" s="1"/>
  <c r="P99" i="12"/>
  <c r="Q99" i="12" s="1"/>
  <c r="P68" i="12"/>
  <c r="Q68" i="12" s="1"/>
  <c r="P84" i="12"/>
  <c r="Q84" i="12" s="1"/>
  <c r="I86" i="12"/>
  <c r="P57" i="12"/>
  <c r="Q57" i="12" s="1"/>
  <c r="P34" i="12"/>
  <c r="Q34" i="12" s="1"/>
  <c r="P32" i="12"/>
  <c r="Q32" i="12" s="1"/>
  <c r="P41" i="12"/>
  <c r="Q41" i="12" s="1"/>
  <c r="P47" i="12"/>
  <c r="Q47" i="12" s="1"/>
  <c r="P59" i="12"/>
  <c r="Q59" i="12" s="1"/>
  <c r="P14" i="11"/>
  <c r="Q14" i="11" s="1"/>
  <c r="P17" i="11"/>
  <c r="Q17" i="11" s="1"/>
  <c r="I21" i="11"/>
  <c r="I50" i="11"/>
  <c r="P53" i="11"/>
  <c r="Q53" i="11" s="1"/>
  <c r="I57" i="11"/>
  <c r="P39" i="11"/>
  <c r="Q39" i="11" s="1"/>
  <c r="I41" i="11"/>
  <c r="P50" i="11"/>
  <c r="Q50" i="11" s="1"/>
  <c r="I15" i="11"/>
  <c r="I29" i="11"/>
  <c r="P15" i="11"/>
  <c r="Q15" i="11" s="1"/>
  <c r="P18" i="11"/>
  <c r="Q18" i="11" s="1"/>
  <c r="P29" i="11"/>
  <c r="Q29" i="11" s="1"/>
  <c r="P36" i="11"/>
  <c r="Q36" i="11" s="1"/>
  <c r="P24" i="11"/>
  <c r="Q24" i="11" s="1"/>
  <c r="P32" i="11"/>
  <c r="Q32" i="11" s="1"/>
  <c r="P26" i="11"/>
  <c r="Q26" i="11" s="1"/>
  <c r="P59" i="11"/>
  <c r="Q59" i="11" s="1"/>
  <c r="P23" i="11"/>
  <c r="Q23" i="11" s="1"/>
  <c r="O23" i="11"/>
  <c r="O68" i="12"/>
  <c r="O110" i="12"/>
  <c r="N65" i="12"/>
  <c r="P65" i="12" s="1"/>
  <c r="Q65" i="12" s="1"/>
  <c r="K94" i="12"/>
  <c r="O94" i="12" s="1"/>
  <c r="N96" i="12"/>
  <c r="P96" i="12" s="1"/>
  <c r="Q96" i="12" s="1"/>
  <c r="K106" i="12"/>
  <c r="O106" i="12" s="1"/>
  <c r="O85" i="12"/>
  <c r="K103" i="12"/>
  <c r="O103" i="12" s="1"/>
  <c r="P74" i="12"/>
  <c r="Q74" i="12" s="1"/>
  <c r="N89" i="12"/>
  <c r="N101" i="12"/>
  <c r="P101" i="12" s="1"/>
  <c r="Q101" i="12" s="1"/>
  <c r="K64" i="12"/>
  <c r="K70" i="12"/>
  <c r="O70" i="12" s="1"/>
  <c r="O109" i="12"/>
  <c r="K82" i="12"/>
  <c r="O82" i="12" s="1"/>
  <c r="P69" i="12"/>
  <c r="Q69" i="12" s="1"/>
  <c r="P81" i="12"/>
  <c r="Q81" i="12" s="1"/>
  <c r="P94" i="12"/>
  <c r="Q94" i="12" s="1"/>
  <c r="P51" i="12"/>
  <c r="Q51" i="12" s="1"/>
  <c r="P53" i="12"/>
  <c r="Q53" i="12" s="1"/>
  <c r="P108" i="12"/>
  <c r="Q108" i="12" s="1"/>
  <c r="P87" i="12"/>
  <c r="Q87" i="12" s="1"/>
  <c r="I29" i="12"/>
  <c r="P46" i="12"/>
  <c r="Q46" i="12" s="1"/>
  <c r="P27" i="12"/>
  <c r="Q27" i="12" s="1"/>
  <c r="P44" i="12"/>
  <c r="Q44" i="12" s="1"/>
  <c r="P54" i="12"/>
  <c r="Q54" i="12" s="1"/>
  <c r="P56" i="12"/>
  <c r="Q56" i="12" s="1"/>
  <c r="P24" i="12"/>
  <c r="Q24" i="12" s="1"/>
  <c r="O73" i="12"/>
  <c r="P75" i="12"/>
  <c r="Q75" i="12" s="1"/>
  <c r="P105" i="12"/>
  <c r="Q105" i="12" s="1"/>
  <c r="P98" i="12"/>
  <c r="Q98" i="12" s="1"/>
  <c r="O111" i="12"/>
  <c r="O115" i="12"/>
  <c r="P110" i="12"/>
  <c r="Q110" i="12" s="1"/>
  <c r="O74" i="12"/>
  <c r="O14" i="12"/>
  <c r="P39" i="12"/>
  <c r="Q39" i="12" s="1"/>
  <c r="O33" i="12"/>
  <c r="P15" i="12"/>
  <c r="Q15" i="12" s="1"/>
  <c r="O48" i="12"/>
  <c r="O50" i="12"/>
  <c r="O52" i="12"/>
  <c r="O56" i="12"/>
  <c r="O21" i="12"/>
  <c r="O36" i="12"/>
  <c r="O38" i="12"/>
  <c r="P20" i="12"/>
  <c r="Q20" i="12" s="1"/>
  <c r="O31" i="12"/>
  <c r="P35" i="12"/>
  <c r="Q35" i="12" s="1"/>
  <c r="I69" i="12"/>
  <c r="P93" i="12"/>
  <c r="Q93" i="12" s="1"/>
  <c r="P114" i="12"/>
  <c r="Q114" i="12" s="1"/>
  <c r="P90" i="12"/>
  <c r="Q90" i="12" s="1"/>
  <c r="P78" i="12"/>
  <c r="Q78" i="12" s="1"/>
  <c r="P66" i="12"/>
  <c r="Q66" i="12" s="1"/>
  <c r="P111" i="12"/>
  <c r="Q111" i="12" s="1"/>
  <c r="P102" i="12"/>
  <c r="Q102" i="12" s="1"/>
  <c r="P22" i="12"/>
  <c r="Q22" i="12" s="1"/>
  <c r="P36" i="12"/>
  <c r="Q36" i="12" s="1"/>
  <c r="P38" i="12"/>
  <c r="Q38" i="12" s="1"/>
  <c r="I51" i="12"/>
  <c r="I53" i="12"/>
  <c r="P14" i="12"/>
  <c r="Q14" i="12" s="1"/>
  <c r="D117" i="12"/>
  <c r="I20" i="12"/>
  <c r="P23" i="12"/>
  <c r="Q23" i="12" s="1"/>
  <c r="P17" i="12"/>
  <c r="Q17" i="12" s="1"/>
  <c r="P48" i="12"/>
  <c r="Q48" i="12" s="1"/>
  <c r="O58" i="12"/>
  <c r="O100" i="12"/>
  <c r="M17" i="12"/>
  <c r="O17" i="12" s="1"/>
  <c r="O30" i="12"/>
  <c r="I35" i="12"/>
  <c r="M41" i="12"/>
  <c r="O41" i="12" s="1"/>
  <c r="M59" i="12"/>
  <c r="N67" i="12"/>
  <c r="P67" i="12" s="1"/>
  <c r="Q67" i="12" s="1"/>
  <c r="P82" i="12"/>
  <c r="Q82" i="12" s="1"/>
  <c r="P89" i="12"/>
  <c r="Q89" i="12" s="1"/>
  <c r="N95" i="12"/>
  <c r="P95" i="12" s="1"/>
  <c r="Q95" i="12" s="1"/>
  <c r="M95" i="12"/>
  <c r="O95" i="12" s="1"/>
  <c r="M101" i="12"/>
  <c r="P109" i="12"/>
  <c r="Q109" i="12" s="1"/>
  <c r="I109" i="12"/>
  <c r="N76" i="12"/>
  <c r="P76" i="12" s="1"/>
  <c r="Q76" i="12" s="1"/>
  <c r="M76" i="12"/>
  <c r="O76" i="12" s="1"/>
  <c r="N107" i="12"/>
  <c r="P107" i="12" s="1"/>
  <c r="Q107" i="12" s="1"/>
  <c r="M107" i="12"/>
  <c r="O107" i="12" s="1"/>
  <c r="N112" i="12"/>
  <c r="P112" i="12" s="1"/>
  <c r="Q112" i="12" s="1"/>
  <c r="M112" i="12"/>
  <c r="O112" i="12" s="1"/>
  <c r="I15" i="12"/>
  <c r="P19" i="12"/>
  <c r="Q19" i="12" s="1"/>
  <c r="N21" i="12"/>
  <c r="P21" i="12" s="1"/>
  <c r="Q21" i="12" s="1"/>
  <c r="M30" i="12"/>
  <c r="I39" i="12"/>
  <c r="P43" i="12"/>
  <c r="Q43" i="12" s="1"/>
  <c r="N45" i="12"/>
  <c r="P45" i="12" s="1"/>
  <c r="Q45" i="12" s="1"/>
  <c r="N58" i="12"/>
  <c r="P58" i="12" s="1"/>
  <c r="Q58" i="12" s="1"/>
  <c r="M58" i="12"/>
  <c r="O66" i="12"/>
  <c r="O69" i="12"/>
  <c r="N88" i="12"/>
  <c r="P88" i="12" s="1"/>
  <c r="Q88" i="12" s="1"/>
  <c r="M88" i="12"/>
  <c r="O88" i="12" s="1"/>
  <c r="I94" i="12"/>
  <c r="M97" i="12"/>
  <c r="O97" i="12" s="1"/>
  <c r="P106" i="12"/>
  <c r="Q106" i="12" s="1"/>
  <c r="P26" i="12"/>
  <c r="Q26" i="12" s="1"/>
  <c r="P50" i="12"/>
  <c r="Q50" i="12" s="1"/>
  <c r="N100" i="12"/>
  <c r="P100" i="12" s="1"/>
  <c r="Q100" i="12" s="1"/>
  <c r="M100" i="12"/>
  <c r="N25" i="12"/>
  <c r="P25" i="12" s="1"/>
  <c r="Q25" i="12" s="1"/>
  <c r="P30" i="12"/>
  <c r="Q30" i="12" s="1"/>
  <c r="N49" i="12"/>
  <c r="P49" i="12" s="1"/>
  <c r="Q49" i="12" s="1"/>
  <c r="O81" i="12"/>
  <c r="O84" i="12"/>
  <c r="O114" i="12"/>
  <c r="M34" i="12"/>
  <c r="O34" i="12" s="1"/>
  <c r="I52" i="12"/>
  <c r="M53" i="12"/>
  <c r="O53" i="12" s="1"/>
  <c r="O65" i="12"/>
  <c r="M72" i="12"/>
  <c r="O72" i="12" s="1"/>
  <c r="O78" i="12"/>
  <c r="O93" i="12"/>
  <c r="O96" i="12"/>
  <c r="I105" i="12"/>
  <c r="L117" i="12"/>
  <c r="G117" i="12"/>
  <c r="O90" i="12"/>
  <c r="O105" i="12"/>
  <c r="O108" i="12"/>
  <c r="H117" i="12"/>
  <c r="I13" i="12"/>
  <c r="O47" i="12"/>
  <c r="P55" i="12"/>
  <c r="Q55" i="12" s="1"/>
  <c r="I55" i="12"/>
  <c r="O113" i="12"/>
  <c r="M18" i="12"/>
  <c r="O18" i="12" s="1"/>
  <c r="P31" i="12"/>
  <c r="Q31" i="12" s="1"/>
  <c r="N33" i="12"/>
  <c r="P33" i="12" s="1"/>
  <c r="Q33" i="12" s="1"/>
  <c r="M42" i="12"/>
  <c r="O42" i="12" s="1"/>
  <c r="N52" i="12"/>
  <c r="P52" i="12" s="1"/>
  <c r="Q52" i="12" s="1"/>
  <c r="I98" i="12"/>
  <c r="M108" i="12"/>
  <c r="I110" i="12"/>
  <c r="M116" i="12"/>
  <c r="O116" i="12" s="1"/>
  <c r="N116" i="12"/>
  <c r="P116" i="12" s="1"/>
  <c r="Q116" i="12" s="1"/>
  <c r="N28" i="12"/>
  <c r="P28" i="12" s="1"/>
  <c r="Q28" i="12" s="1"/>
  <c r="N64" i="12"/>
  <c r="P64" i="12" s="1"/>
  <c r="Q64" i="12" s="1"/>
  <c r="M64" i="12"/>
  <c r="P73" i="12"/>
  <c r="Q73" i="12" s="1"/>
  <c r="I73" i="12"/>
  <c r="N80" i="12"/>
  <c r="M80" i="12"/>
  <c r="O80" i="12" s="1"/>
  <c r="M23" i="12"/>
  <c r="O23" i="12" s="1"/>
  <c r="N13" i="12"/>
  <c r="P18" i="12"/>
  <c r="Q18" i="12" s="1"/>
  <c r="N37" i="12"/>
  <c r="P37" i="12" s="1"/>
  <c r="Q37" i="12" s="1"/>
  <c r="P42" i="12"/>
  <c r="Q42" i="12" s="1"/>
  <c r="M55" i="12"/>
  <c r="O55" i="12" s="1"/>
  <c r="O59" i="12"/>
  <c r="P70" i="12"/>
  <c r="Q70" i="12" s="1"/>
  <c r="N71" i="12"/>
  <c r="P71" i="12" s="1"/>
  <c r="Q71" i="12" s="1"/>
  <c r="M71" i="12"/>
  <c r="O71" i="12" s="1"/>
  <c r="M77" i="12"/>
  <c r="O77" i="12" s="1"/>
  <c r="P85" i="12"/>
  <c r="Q85" i="12" s="1"/>
  <c r="I85" i="12"/>
  <c r="M92" i="12"/>
  <c r="O92" i="12" s="1"/>
  <c r="N92" i="12"/>
  <c r="P92" i="12" s="1"/>
  <c r="Q92" i="12" s="1"/>
  <c r="O101" i="12"/>
  <c r="P113" i="12"/>
  <c r="Q113" i="12" s="1"/>
  <c r="O13" i="12"/>
  <c r="P16" i="12"/>
  <c r="Q16" i="12" s="1"/>
  <c r="P40" i="12"/>
  <c r="Q40" i="12" s="1"/>
  <c r="O54" i="12"/>
  <c r="P77" i="12"/>
  <c r="Q77" i="12" s="1"/>
  <c r="P80" i="12"/>
  <c r="Q80" i="12" s="1"/>
  <c r="N83" i="12"/>
  <c r="P83" i="12" s="1"/>
  <c r="Q83" i="12" s="1"/>
  <c r="M83" i="12"/>
  <c r="O83" i="12" s="1"/>
  <c r="P97" i="12"/>
  <c r="Q97" i="12" s="1"/>
  <c r="I97" i="12"/>
  <c r="M104" i="12"/>
  <c r="O104" i="12" s="1"/>
  <c r="N104" i="12"/>
  <c r="P104" i="12" s="1"/>
  <c r="Q104" i="12" s="1"/>
  <c r="P79" i="12"/>
  <c r="Q79" i="12" s="1"/>
  <c r="P91" i="12"/>
  <c r="Q91" i="12" s="1"/>
  <c r="P103" i="12"/>
  <c r="Q103" i="12" s="1"/>
  <c r="P115" i="12"/>
  <c r="Q115" i="12" s="1"/>
  <c r="I26" i="11"/>
  <c r="M26" i="11"/>
  <c r="O26" i="11" s="1"/>
  <c r="N58" i="11"/>
  <c r="M58" i="11"/>
  <c r="N76" i="11"/>
  <c r="M76" i="11"/>
  <c r="D117" i="11"/>
  <c r="M104" i="11"/>
  <c r="O104" i="11" s="1"/>
  <c r="N25" i="11"/>
  <c r="N35" i="11"/>
  <c r="P55" i="11"/>
  <c r="Q55" i="11" s="1"/>
  <c r="I55" i="11"/>
  <c r="P73" i="11"/>
  <c r="Q73" i="11" s="1"/>
  <c r="I73" i="11"/>
  <c r="M101" i="11"/>
  <c r="O101" i="11" s="1"/>
  <c r="O15" i="11"/>
  <c r="P19" i="11"/>
  <c r="Q19" i="11" s="1"/>
  <c r="I32" i="11"/>
  <c r="P34" i="11"/>
  <c r="Q34" i="11" s="1"/>
  <c r="I34" i="11"/>
  <c r="M38" i="11"/>
  <c r="O38" i="11" s="1"/>
  <c r="O45" i="11"/>
  <c r="I59" i="11"/>
  <c r="I77" i="11"/>
  <c r="M92" i="11"/>
  <c r="O92" i="11" s="1"/>
  <c r="I110" i="11"/>
  <c r="I112" i="11"/>
  <c r="N115" i="11"/>
  <c r="P115" i="11" s="1"/>
  <c r="Q115" i="11" s="1"/>
  <c r="N33" i="11"/>
  <c r="M33" i="11"/>
  <c r="O33" i="11" s="1"/>
  <c r="M113" i="11"/>
  <c r="O113" i="11" s="1"/>
  <c r="P47" i="11"/>
  <c r="Q47" i="11" s="1"/>
  <c r="G117" i="11"/>
  <c r="M47" i="11"/>
  <c r="O47" i="11" s="1"/>
  <c r="I65" i="11"/>
  <c r="M80" i="11"/>
  <c r="O80" i="11" s="1"/>
  <c r="I98" i="11"/>
  <c r="I100" i="11"/>
  <c r="N103" i="11"/>
  <c r="P103" i="11" s="1"/>
  <c r="Q103" i="11" s="1"/>
  <c r="N112" i="11"/>
  <c r="P112" i="11" s="1"/>
  <c r="Q112" i="11" s="1"/>
  <c r="M112" i="11"/>
  <c r="H117" i="11"/>
  <c r="I23" i="11"/>
  <c r="M34" i="11"/>
  <c r="O34" i="11" s="1"/>
  <c r="N37" i="11"/>
  <c r="P44" i="11"/>
  <c r="Q44" i="11" s="1"/>
  <c r="N57" i="11"/>
  <c r="M57" i="11"/>
  <c r="O57" i="11" s="1"/>
  <c r="M59" i="11"/>
  <c r="O59" i="11" s="1"/>
  <c r="M77" i="11"/>
  <c r="O77" i="11" s="1"/>
  <c r="P86" i="11"/>
  <c r="Q86" i="11" s="1"/>
  <c r="I64" i="11"/>
  <c r="I43" i="11"/>
  <c r="N64" i="11"/>
  <c r="P64" i="11" s="1"/>
  <c r="Q64" i="11" s="1"/>
  <c r="M64" i="11"/>
  <c r="O64" i="11" s="1"/>
  <c r="N45" i="11"/>
  <c r="M45" i="11"/>
  <c r="M14" i="11"/>
  <c r="O14" i="11" s="1"/>
  <c r="O21" i="11"/>
  <c r="O27" i="11"/>
  <c r="P31" i="11"/>
  <c r="Q31" i="11" s="1"/>
  <c r="P42" i="11"/>
  <c r="Q42" i="11" s="1"/>
  <c r="I44" i="11"/>
  <c r="P46" i="11"/>
  <c r="Q46" i="11" s="1"/>
  <c r="I46" i="11"/>
  <c r="M50" i="11"/>
  <c r="O50" i="11" s="1"/>
  <c r="M68" i="11"/>
  <c r="O68" i="11" s="1"/>
  <c r="I86" i="11"/>
  <c r="I88" i="11"/>
  <c r="P90" i="11"/>
  <c r="Q90" i="11" s="1"/>
  <c r="N91" i="11"/>
  <c r="P91" i="11" s="1"/>
  <c r="Q91" i="11" s="1"/>
  <c r="N100" i="11"/>
  <c r="P100" i="11" s="1"/>
  <c r="Q100" i="11" s="1"/>
  <c r="M100" i="11"/>
  <c r="O100" i="11" s="1"/>
  <c r="O102" i="11"/>
  <c r="O112" i="11"/>
  <c r="K117" i="11"/>
  <c r="N21" i="11"/>
  <c r="M21" i="11"/>
  <c r="O46" i="11"/>
  <c r="P56" i="11"/>
  <c r="Q56" i="11" s="1"/>
  <c r="M65" i="11"/>
  <c r="O65" i="11" s="1"/>
  <c r="P74" i="11"/>
  <c r="Q74" i="11" s="1"/>
  <c r="O88" i="11"/>
  <c r="P109" i="11"/>
  <c r="Q109" i="11" s="1"/>
  <c r="I109" i="11"/>
  <c r="P113" i="11"/>
  <c r="Q113" i="11" s="1"/>
  <c r="P22" i="11"/>
  <c r="Q22" i="11" s="1"/>
  <c r="I22" i="11"/>
  <c r="P85" i="11"/>
  <c r="Q85" i="11" s="1"/>
  <c r="I85" i="11"/>
  <c r="I89" i="11"/>
  <c r="M22" i="11"/>
  <c r="O22" i="11" s="1"/>
  <c r="L117" i="11"/>
  <c r="M13" i="11"/>
  <c r="P35" i="11"/>
  <c r="Q35" i="11" s="1"/>
  <c r="P48" i="11"/>
  <c r="Q48" i="11" s="1"/>
  <c r="P58" i="11"/>
  <c r="Q58" i="11" s="1"/>
  <c r="I58" i="11"/>
  <c r="P76" i="11"/>
  <c r="Q76" i="11" s="1"/>
  <c r="I76" i="11"/>
  <c r="P78" i="11"/>
  <c r="Q78" i="11" s="1"/>
  <c r="N88" i="11"/>
  <c r="P88" i="11" s="1"/>
  <c r="Q88" i="11" s="1"/>
  <c r="M88" i="11"/>
  <c r="O90" i="11"/>
  <c r="N13" i="11"/>
  <c r="P20" i="11"/>
  <c r="Q20" i="11" s="1"/>
  <c r="I35" i="11"/>
  <c r="M46" i="11"/>
  <c r="N49" i="11"/>
  <c r="P54" i="11"/>
  <c r="Q54" i="11" s="1"/>
  <c r="O58" i="11"/>
  <c r="O76" i="11"/>
  <c r="O93" i="11"/>
  <c r="P97" i="11"/>
  <c r="Q97" i="11" s="1"/>
  <c r="I97" i="11"/>
  <c r="P101" i="11"/>
  <c r="Q101" i="11" s="1"/>
  <c r="M116" i="11"/>
  <c r="O116" i="11" s="1"/>
  <c r="P16" i="11"/>
  <c r="Q16" i="11" s="1"/>
  <c r="P28" i="11"/>
  <c r="Q28" i="11" s="1"/>
  <c r="P40" i="11"/>
  <c r="Q40" i="11" s="1"/>
  <c r="P52" i="11"/>
  <c r="Q52" i="11" s="1"/>
  <c r="P70" i="11"/>
  <c r="Q70" i="11" s="1"/>
  <c r="P82" i="11"/>
  <c r="Q82" i="11" s="1"/>
  <c r="P94" i="11"/>
  <c r="Q94" i="11" s="1"/>
  <c r="P106" i="11"/>
  <c r="Q106" i="11" s="1"/>
  <c r="M75" i="11"/>
  <c r="O75" i="11" s="1"/>
  <c r="M87" i="11"/>
  <c r="O87" i="11" s="1"/>
  <c r="M99" i="11"/>
  <c r="O99" i="11" s="1"/>
  <c r="M111" i="11"/>
  <c r="O111" i="11" s="1"/>
  <c r="M19" i="11"/>
  <c r="O19" i="11" s="1"/>
  <c r="M31" i="11"/>
  <c r="O31" i="11" s="1"/>
  <c r="M43" i="11"/>
  <c r="O43" i="11" s="1"/>
  <c r="M55" i="11"/>
  <c r="O55" i="11" s="1"/>
  <c r="M73" i="11"/>
  <c r="O73" i="11" s="1"/>
  <c r="M85" i="11"/>
  <c r="O85" i="11" s="1"/>
  <c r="M97" i="11"/>
  <c r="O97" i="11" s="1"/>
  <c r="M109" i="11"/>
  <c r="O109" i="11" s="1"/>
  <c r="N72" i="10"/>
  <c r="P72" i="10" s="1"/>
  <c r="Q72" i="10" s="1"/>
  <c r="P88" i="10"/>
  <c r="Q88" i="10" s="1"/>
  <c r="O104" i="10"/>
  <c r="P110" i="10"/>
  <c r="Q110" i="10" s="1"/>
  <c r="P76" i="10"/>
  <c r="Q76" i="10" s="1"/>
  <c r="P78" i="10"/>
  <c r="Q78" i="10" s="1"/>
  <c r="P94" i="10"/>
  <c r="Q94" i="10" s="1"/>
  <c r="O116" i="10"/>
  <c r="O92" i="10"/>
  <c r="O94" i="10"/>
  <c r="O107" i="10"/>
  <c r="O96" i="10"/>
  <c r="P70" i="10"/>
  <c r="Q70" i="10" s="1"/>
  <c r="P100" i="10"/>
  <c r="Q100" i="10" s="1"/>
  <c r="P102" i="10"/>
  <c r="Q102" i="10" s="1"/>
  <c r="O68" i="10"/>
  <c r="O70" i="10"/>
  <c r="P98" i="10"/>
  <c r="Q98" i="10" s="1"/>
  <c r="P112" i="10"/>
  <c r="Q112" i="10" s="1"/>
  <c r="P99" i="10"/>
  <c r="Q99" i="10" s="1"/>
  <c r="P87" i="10"/>
  <c r="Q87" i="10" s="1"/>
  <c r="P96" i="10"/>
  <c r="Q96" i="10" s="1"/>
  <c r="P105" i="10"/>
  <c r="Q105" i="10" s="1"/>
  <c r="I66" i="10"/>
  <c r="P69" i="10"/>
  <c r="Q69" i="10" s="1"/>
  <c r="I102" i="10"/>
  <c r="I78" i="10"/>
  <c r="I70" i="10"/>
  <c r="P75" i="10"/>
  <c r="Q75" i="10" s="1"/>
  <c r="P56" i="10"/>
  <c r="Q56" i="10" s="1"/>
  <c r="O14" i="10"/>
  <c r="P43" i="10"/>
  <c r="Q43" i="10" s="1"/>
  <c r="O31" i="10"/>
  <c r="O26" i="10"/>
  <c r="O28" i="10"/>
  <c r="P40" i="10"/>
  <c r="Q40" i="10" s="1"/>
  <c r="P48" i="10"/>
  <c r="Q48" i="10" s="1"/>
  <c r="O40" i="10"/>
  <c r="P52" i="10"/>
  <c r="Q52" i="10" s="1"/>
  <c r="O50" i="10"/>
  <c r="I28" i="10"/>
  <c r="I48" i="10"/>
  <c r="P30" i="10"/>
  <c r="Q30" i="10" s="1"/>
  <c r="I36" i="10"/>
  <c r="I43" i="10"/>
  <c r="I16" i="10"/>
  <c r="P58" i="10"/>
  <c r="Q58" i="10" s="1"/>
  <c r="D117" i="10"/>
  <c r="P46" i="10"/>
  <c r="Q46" i="10" s="1"/>
  <c r="P53" i="10"/>
  <c r="Q53" i="10" s="1"/>
  <c r="P34" i="10"/>
  <c r="Q34" i="10" s="1"/>
  <c r="P41" i="10"/>
  <c r="Q41" i="10" s="1"/>
  <c r="H117" i="10"/>
  <c r="I40" i="10"/>
  <c r="P55" i="10"/>
  <c r="Q55" i="10" s="1"/>
  <c r="P18" i="10"/>
  <c r="Q18" i="10" s="1"/>
  <c r="P31" i="10"/>
  <c r="Q31" i="10" s="1"/>
  <c r="P29" i="10"/>
  <c r="Q29" i="10" s="1"/>
  <c r="P54" i="10"/>
  <c r="Q54" i="10" s="1"/>
  <c r="O56" i="10"/>
  <c r="O67" i="10"/>
  <c r="O103" i="10"/>
  <c r="O110" i="10"/>
  <c r="P68" i="10"/>
  <c r="Q68" i="10" s="1"/>
  <c r="O86" i="10"/>
  <c r="P45" i="10"/>
  <c r="Q45" i="10" s="1"/>
  <c r="O115" i="10"/>
  <c r="O20" i="10"/>
  <c r="N14" i="10"/>
  <c r="P14" i="10" s="1"/>
  <c r="Q14" i="10" s="1"/>
  <c r="N26" i="10"/>
  <c r="P26" i="10" s="1"/>
  <c r="Q26" i="10" s="1"/>
  <c r="N38" i="10"/>
  <c r="P38" i="10" s="1"/>
  <c r="Q38" i="10" s="1"/>
  <c r="N50" i="10"/>
  <c r="P50" i="10" s="1"/>
  <c r="Q50" i="10" s="1"/>
  <c r="N68" i="10"/>
  <c r="I76" i="10"/>
  <c r="N80" i="10"/>
  <c r="P80" i="10" s="1"/>
  <c r="Q80" i="10" s="1"/>
  <c r="I88" i="10"/>
  <c r="N92" i="10"/>
  <c r="P92" i="10" s="1"/>
  <c r="Q92" i="10" s="1"/>
  <c r="I100" i="10"/>
  <c r="N104" i="10"/>
  <c r="P104" i="10" s="1"/>
  <c r="Q104" i="10" s="1"/>
  <c r="I112" i="10"/>
  <c r="N116" i="10"/>
  <c r="P116" i="10" s="1"/>
  <c r="Q116" i="10" s="1"/>
  <c r="K117" i="10"/>
  <c r="L117" i="10"/>
  <c r="I20" i="10"/>
  <c r="M23" i="10"/>
  <c r="O23" i="10" s="1"/>
  <c r="I32" i="10"/>
  <c r="M35" i="10"/>
  <c r="O35" i="10" s="1"/>
  <c r="I44" i="10"/>
  <c r="M47" i="10"/>
  <c r="O47" i="10" s="1"/>
  <c r="I56" i="10"/>
  <c r="M59" i="10"/>
  <c r="O59" i="10" s="1"/>
  <c r="M65" i="10"/>
  <c r="O65" i="10" s="1"/>
  <c r="I74" i="10"/>
  <c r="M77" i="10"/>
  <c r="O77" i="10" s="1"/>
  <c r="I86" i="10"/>
  <c r="M89" i="10"/>
  <c r="O89" i="10" s="1"/>
  <c r="I98" i="10"/>
  <c r="M101" i="10"/>
  <c r="O101" i="10" s="1"/>
  <c r="I110" i="10"/>
  <c r="M113" i="10"/>
  <c r="O113" i="10" s="1"/>
  <c r="P13" i="10"/>
  <c r="P25" i="10"/>
  <c r="Q25" i="10" s="1"/>
  <c r="P37" i="10"/>
  <c r="Q37" i="10" s="1"/>
  <c r="P49" i="10"/>
  <c r="Q49" i="10" s="1"/>
  <c r="P67" i="10"/>
  <c r="Q67" i="10" s="1"/>
  <c r="P79" i="10"/>
  <c r="Q79" i="10" s="1"/>
  <c r="P91" i="10"/>
  <c r="Q91" i="10" s="1"/>
  <c r="P103" i="10"/>
  <c r="Q103" i="10" s="1"/>
  <c r="P115" i="10"/>
  <c r="Q115" i="10" s="1"/>
  <c r="M21" i="10"/>
  <c r="O21" i="10" s="1"/>
  <c r="M33" i="10"/>
  <c r="O33" i="10" s="1"/>
  <c r="M45" i="10"/>
  <c r="O45" i="10" s="1"/>
  <c r="M57" i="10"/>
  <c r="O57" i="10" s="1"/>
  <c r="M75" i="10"/>
  <c r="O75" i="10" s="1"/>
  <c r="M87" i="10"/>
  <c r="O87" i="10" s="1"/>
  <c r="M99" i="10"/>
  <c r="O99" i="10" s="1"/>
  <c r="M111" i="10"/>
  <c r="O111" i="10" s="1"/>
  <c r="P114" i="10"/>
  <c r="Q114" i="10" s="1"/>
  <c r="P23" i="10"/>
  <c r="Q23" i="10" s="1"/>
  <c r="P35" i="10"/>
  <c r="Q35" i="10" s="1"/>
  <c r="P47" i="10"/>
  <c r="Q47" i="10" s="1"/>
  <c r="P59" i="10"/>
  <c r="Q59" i="10" s="1"/>
  <c r="P65" i="10"/>
  <c r="Q65" i="10" s="1"/>
  <c r="P77" i="10"/>
  <c r="Q77" i="10" s="1"/>
  <c r="P89" i="10"/>
  <c r="Q89" i="10" s="1"/>
  <c r="P101" i="10"/>
  <c r="Q101" i="10" s="1"/>
  <c r="P113" i="10"/>
  <c r="Q113" i="10" s="1"/>
  <c r="M18" i="10"/>
  <c r="O18" i="10" s="1"/>
  <c r="M30" i="10"/>
  <c r="O30" i="10" s="1"/>
  <c r="M42" i="10"/>
  <c r="O42" i="10" s="1"/>
  <c r="M54" i="10"/>
  <c r="O54" i="10" s="1"/>
  <c r="I13" i="10"/>
  <c r="M106" i="10"/>
  <c r="O106" i="10" s="1"/>
  <c r="O89" i="9"/>
  <c r="O101" i="9"/>
  <c r="O113" i="9"/>
  <c r="O92" i="9"/>
  <c r="O104" i="9"/>
  <c r="P89" i="9"/>
  <c r="Q89" i="9" s="1"/>
  <c r="O116" i="9"/>
  <c r="P75" i="9"/>
  <c r="Q75" i="9" s="1"/>
  <c r="O77" i="9"/>
  <c r="P73" i="9"/>
  <c r="Q73" i="9" s="1"/>
  <c r="P97" i="9"/>
  <c r="Q97" i="9" s="1"/>
  <c r="P13" i="9"/>
  <c r="Q13" i="9" s="1"/>
  <c r="P32" i="9"/>
  <c r="Q32" i="9" s="1"/>
  <c r="P49" i="9"/>
  <c r="Q49" i="9" s="1"/>
  <c r="I89" i="9"/>
  <c r="I80" i="9"/>
  <c r="P80" i="9"/>
  <c r="Q80" i="9" s="1"/>
  <c r="P82" i="9"/>
  <c r="Q82" i="9" s="1"/>
  <c r="D106" i="9"/>
  <c r="H87" i="9"/>
  <c r="P87" i="9" s="1"/>
  <c r="Q87" i="9" s="1"/>
  <c r="D95" i="9"/>
  <c r="D111" i="9"/>
  <c r="D116" i="9"/>
  <c r="C117" i="9"/>
  <c r="D75" i="9"/>
  <c r="P106" i="9"/>
  <c r="Q106" i="9" s="1"/>
  <c r="D71" i="9"/>
  <c r="D73" i="9"/>
  <c r="D107" i="9"/>
  <c r="D92" i="9"/>
  <c r="D94" i="9"/>
  <c r="P116" i="9"/>
  <c r="Q116" i="9" s="1"/>
  <c r="P23" i="9"/>
  <c r="Q23" i="9" s="1"/>
  <c r="P54" i="9"/>
  <c r="Q54" i="9" s="1"/>
  <c r="P59" i="9"/>
  <c r="Q59" i="9" s="1"/>
  <c r="I87" i="9"/>
  <c r="P92" i="9"/>
  <c r="Q92" i="9" s="1"/>
  <c r="I111" i="9"/>
  <c r="P70" i="9"/>
  <c r="Q70" i="9" s="1"/>
  <c r="P94" i="9"/>
  <c r="Q94" i="9" s="1"/>
  <c r="I75" i="9"/>
  <c r="I99" i="9"/>
  <c r="P104" i="9"/>
  <c r="Q104" i="9" s="1"/>
  <c r="I32" i="9"/>
  <c r="P37" i="9"/>
  <c r="Q37" i="9" s="1"/>
  <c r="P15" i="9"/>
  <c r="Q15" i="9" s="1"/>
  <c r="I49" i="9"/>
  <c r="K36" i="9"/>
  <c r="O36" i="9" s="1"/>
  <c r="N74" i="9"/>
  <c r="K74" i="9"/>
  <c r="O74" i="9" s="1"/>
  <c r="I84" i="9"/>
  <c r="I14" i="9"/>
  <c r="I46" i="9"/>
  <c r="P46" i="9"/>
  <c r="Q46" i="9" s="1"/>
  <c r="H91" i="9"/>
  <c r="D91" i="9"/>
  <c r="G117" i="9"/>
  <c r="K38" i="9"/>
  <c r="O38" i="9" s="1"/>
  <c r="H53" i="9"/>
  <c r="D53" i="9"/>
  <c r="I58" i="9"/>
  <c r="O84" i="9"/>
  <c r="N86" i="9"/>
  <c r="K86" i="9"/>
  <c r="O86" i="9" s="1"/>
  <c r="I40" i="9"/>
  <c r="P40" i="9"/>
  <c r="Q40" i="9" s="1"/>
  <c r="O46" i="9"/>
  <c r="N84" i="9"/>
  <c r="P84" i="9" s="1"/>
  <c r="Q84" i="9" s="1"/>
  <c r="M84" i="9"/>
  <c r="O91" i="9"/>
  <c r="I96" i="9"/>
  <c r="P96" i="9"/>
  <c r="Q96" i="9" s="1"/>
  <c r="I108" i="9"/>
  <c r="P108" i="9"/>
  <c r="Q108" i="9" s="1"/>
  <c r="H19" i="9"/>
  <c r="D19" i="9"/>
  <c r="N72" i="9"/>
  <c r="P72" i="9" s="1"/>
  <c r="Q72" i="9" s="1"/>
  <c r="M72" i="9"/>
  <c r="O72" i="9" s="1"/>
  <c r="I22" i="9"/>
  <c r="P22" i="9"/>
  <c r="Q22" i="9" s="1"/>
  <c r="K48" i="9"/>
  <c r="O48" i="9" s="1"/>
  <c r="H55" i="9"/>
  <c r="D55" i="9"/>
  <c r="H67" i="9"/>
  <c r="D67" i="9"/>
  <c r="P88" i="9"/>
  <c r="Q88" i="9" s="1"/>
  <c r="I88" i="9"/>
  <c r="I103" i="9"/>
  <c r="P103" i="9"/>
  <c r="Q103" i="9" s="1"/>
  <c r="K24" i="9"/>
  <c r="O24" i="9" s="1"/>
  <c r="H29" i="9"/>
  <c r="D29" i="9"/>
  <c r="P77" i="9"/>
  <c r="Q77" i="9" s="1"/>
  <c r="I77" i="9"/>
  <c r="I93" i="9"/>
  <c r="P93" i="9"/>
  <c r="Q93" i="9" s="1"/>
  <c r="I115" i="9"/>
  <c r="P115" i="9"/>
  <c r="Q115" i="9" s="1"/>
  <c r="P113" i="9"/>
  <c r="Q113" i="9" s="1"/>
  <c r="I113" i="9"/>
  <c r="I51" i="9"/>
  <c r="H43" i="9"/>
  <c r="D43" i="9"/>
  <c r="P101" i="9"/>
  <c r="Q101" i="9" s="1"/>
  <c r="I101" i="9"/>
  <c r="P76" i="9"/>
  <c r="Q76" i="9" s="1"/>
  <c r="I76" i="9"/>
  <c r="P26" i="9"/>
  <c r="Q26" i="9" s="1"/>
  <c r="I26" i="9"/>
  <c r="H31" i="9"/>
  <c r="D31" i="9"/>
  <c r="I34" i="9"/>
  <c r="P34" i="9"/>
  <c r="Q34" i="9" s="1"/>
  <c r="K50" i="9"/>
  <c r="O50" i="9" s="1"/>
  <c r="P58" i="9"/>
  <c r="Q58" i="9" s="1"/>
  <c r="M58" i="9"/>
  <c r="I69" i="9"/>
  <c r="P69" i="9"/>
  <c r="Q69" i="9" s="1"/>
  <c r="I72" i="9"/>
  <c r="P65" i="9"/>
  <c r="Q65" i="9" s="1"/>
  <c r="I65" i="9"/>
  <c r="J117" i="9"/>
  <c r="P14" i="9"/>
  <c r="K14" i="9"/>
  <c r="O14" i="9" s="1"/>
  <c r="P38" i="9"/>
  <c r="Q38" i="9" s="1"/>
  <c r="I38" i="9"/>
  <c r="O13" i="9"/>
  <c r="P30" i="9"/>
  <c r="Q30" i="9" s="1"/>
  <c r="P50" i="9"/>
  <c r="Q50" i="9" s="1"/>
  <c r="I50" i="9"/>
  <c r="O58" i="9"/>
  <c r="P68" i="9"/>
  <c r="Q68" i="9" s="1"/>
  <c r="I105" i="9"/>
  <c r="P105" i="9"/>
  <c r="Q105" i="9" s="1"/>
  <c r="O108" i="9"/>
  <c r="K26" i="9"/>
  <c r="O26" i="9" s="1"/>
  <c r="I39" i="9"/>
  <c r="I52" i="9"/>
  <c r="P52" i="9"/>
  <c r="Q52" i="9" s="1"/>
  <c r="P64" i="9"/>
  <c r="Q64" i="9" s="1"/>
  <c r="I64" i="9"/>
  <c r="P100" i="9"/>
  <c r="Q100" i="9" s="1"/>
  <c r="O105" i="9"/>
  <c r="P112" i="9"/>
  <c r="Q112" i="9" s="1"/>
  <c r="O115" i="9"/>
  <c r="I16" i="9"/>
  <c r="P16" i="9"/>
  <c r="Q16" i="9" s="1"/>
  <c r="O15" i="9"/>
  <c r="O39" i="9"/>
  <c r="H41" i="9"/>
  <c r="D41" i="9"/>
  <c r="P47" i="9"/>
  <c r="Q47" i="9" s="1"/>
  <c r="H79" i="9"/>
  <c r="D79" i="9"/>
  <c r="I28" i="9"/>
  <c r="P28" i="9"/>
  <c r="Q28" i="9" s="1"/>
  <c r="H17" i="9"/>
  <c r="D17" i="9"/>
  <c r="I81" i="9"/>
  <c r="P81" i="9"/>
  <c r="Q81" i="9" s="1"/>
  <c r="D14" i="9"/>
  <c r="K21" i="9"/>
  <c r="O21" i="9" s="1"/>
  <c r="I23" i="9"/>
  <c r="H24" i="9"/>
  <c r="K33" i="9"/>
  <c r="O33" i="9" s="1"/>
  <c r="I35" i="9"/>
  <c r="H36" i="9"/>
  <c r="K45" i="9"/>
  <c r="O45" i="9" s="1"/>
  <c r="I47" i="9"/>
  <c r="H48" i="9"/>
  <c r="K57" i="9"/>
  <c r="O57" i="9" s="1"/>
  <c r="I59" i="9"/>
  <c r="P66" i="9"/>
  <c r="Q66" i="9" s="1"/>
  <c r="M69" i="9"/>
  <c r="O69" i="9" s="1"/>
  <c r="K71" i="9"/>
  <c r="O71" i="9" s="1"/>
  <c r="I73" i="9"/>
  <c r="H74" i="9"/>
  <c r="P78" i="9"/>
  <c r="Q78" i="9" s="1"/>
  <c r="M81" i="9"/>
  <c r="O81" i="9" s="1"/>
  <c r="K83" i="9"/>
  <c r="O83" i="9" s="1"/>
  <c r="I85" i="9"/>
  <c r="H86" i="9"/>
  <c r="P90" i="9"/>
  <c r="Q90" i="9" s="1"/>
  <c r="M93" i="9"/>
  <c r="O93" i="9" s="1"/>
  <c r="K95" i="9"/>
  <c r="O95" i="9" s="1"/>
  <c r="I97" i="9"/>
  <c r="H98" i="9"/>
  <c r="P102" i="9"/>
  <c r="Q102" i="9" s="1"/>
  <c r="M105" i="9"/>
  <c r="K107" i="9"/>
  <c r="O107" i="9" s="1"/>
  <c r="I109" i="9"/>
  <c r="H110" i="9"/>
  <c r="P114" i="9"/>
  <c r="Q114" i="9" s="1"/>
  <c r="N117" i="9"/>
  <c r="L117" i="9"/>
  <c r="M96" i="9"/>
  <c r="O96" i="9" s="1"/>
  <c r="K98" i="9"/>
  <c r="O98" i="9" s="1"/>
  <c r="I100" i="9"/>
  <c r="D103" i="9"/>
  <c r="M108" i="9"/>
  <c r="K110" i="9"/>
  <c r="O110" i="9" s="1"/>
  <c r="I112" i="9"/>
  <c r="D115" i="9"/>
  <c r="P21" i="9"/>
  <c r="Q21" i="9" s="1"/>
  <c r="P33" i="9"/>
  <c r="Q33" i="9" s="1"/>
  <c r="P45" i="9"/>
  <c r="Q45" i="9" s="1"/>
  <c r="P57" i="9"/>
  <c r="Q57" i="9" s="1"/>
  <c r="K64" i="9"/>
  <c r="O64" i="9" s="1"/>
  <c r="D69" i="9"/>
  <c r="P71" i="9"/>
  <c r="Q71" i="9" s="1"/>
  <c r="K76" i="9"/>
  <c r="O76" i="9" s="1"/>
  <c r="D81" i="9"/>
  <c r="P83" i="9"/>
  <c r="Q83" i="9" s="1"/>
  <c r="K88" i="9"/>
  <c r="O88" i="9" s="1"/>
  <c r="D93" i="9"/>
  <c r="P95" i="9"/>
  <c r="Q95" i="9" s="1"/>
  <c r="K100" i="9"/>
  <c r="O100" i="9" s="1"/>
  <c r="D105" i="9"/>
  <c r="P107" i="9"/>
  <c r="Q107" i="9" s="1"/>
  <c r="K112" i="9"/>
  <c r="O112" i="9" s="1"/>
  <c r="D22" i="9"/>
  <c r="D34" i="9"/>
  <c r="D46" i="9"/>
  <c r="D84" i="9"/>
  <c r="D96" i="9"/>
  <c r="D108" i="9"/>
  <c r="B127" i="8"/>
  <c r="B126" i="8"/>
  <c r="D8" i="8"/>
  <c r="D7" i="8"/>
  <c r="D4" i="8"/>
  <c r="B132" i="4"/>
  <c r="B127" i="4"/>
  <c r="B126" i="4"/>
  <c r="D8" i="4"/>
  <c r="D7" i="4"/>
  <c r="D4" i="4"/>
  <c r="N117" i="15" l="1"/>
  <c r="I117" i="15"/>
  <c r="O19" i="15"/>
  <c r="O117" i="15" s="1"/>
  <c r="P117" i="15"/>
  <c r="Q13" i="15"/>
  <c r="Q117" i="15" s="1"/>
  <c r="O117" i="14"/>
  <c r="N117" i="14"/>
  <c r="P13" i="14"/>
  <c r="I117" i="14"/>
  <c r="M117" i="14"/>
  <c r="K117" i="12"/>
  <c r="P57" i="11"/>
  <c r="Q57" i="11" s="1"/>
  <c r="P37" i="11"/>
  <c r="Q37" i="11" s="1"/>
  <c r="P45" i="11"/>
  <c r="Q45" i="11" s="1"/>
  <c r="P25" i="11"/>
  <c r="Q25" i="11" s="1"/>
  <c r="P21" i="11"/>
  <c r="Q21" i="11" s="1"/>
  <c r="P33" i="11"/>
  <c r="Q33" i="11" s="1"/>
  <c r="P49" i="11"/>
  <c r="Q49" i="11" s="1"/>
  <c r="O64" i="12"/>
  <c r="N117" i="12"/>
  <c r="I117" i="12"/>
  <c r="M117" i="12"/>
  <c r="P13" i="12"/>
  <c r="O117" i="12"/>
  <c r="I117" i="11"/>
  <c r="M117" i="11"/>
  <c r="O13" i="11"/>
  <c r="O117" i="11" s="1"/>
  <c r="N117" i="11"/>
  <c r="P13" i="11"/>
  <c r="O117" i="10"/>
  <c r="P117" i="10"/>
  <c r="Q13" i="10"/>
  <c r="Q117" i="10" s="1"/>
  <c r="I117" i="10"/>
  <c r="N117" i="10"/>
  <c r="M117" i="10"/>
  <c r="D117" i="9"/>
  <c r="H117" i="9"/>
  <c r="Q14" i="9"/>
  <c r="K117" i="9"/>
  <c r="M117" i="9"/>
  <c r="O117" i="9"/>
  <c r="P86" i="9"/>
  <c r="Q86" i="9" s="1"/>
  <c r="I86" i="9"/>
  <c r="P48" i="9"/>
  <c r="Q48" i="9" s="1"/>
  <c r="I48" i="9"/>
  <c r="I91" i="9"/>
  <c r="P91" i="9"/>
  <c r="Q91" i="9" s="1"/>
  <c r="P36" i="9"/>
  <c r="Q36" i="9" s="1"/>
  <c r="I36" i="9"/>
  <c r="I67" i="9"/>
  <c r="P67" i="9"/>
  <c r="Q67" i="9" s="1"/>
  <c r="P74" i="9"/>
  <c r="Q74" i="9" s="1"/>
  <c r="I74" i="9"/>
  <c r="I79" i="9"/>
  <c r="P79" i="9"/>
  <c r="Q79" i="9" s="1"/>
  <c r="I55" i="9"/>
  <c r="P55" i="9"/>
  <c r="Q55" i="9" s="1"/>
  <c r="I19" i="9"/>
  <c r="P19" i="9"/>
  <c r="Q19" i="9" s="1"/>
  <c r="P110" i="9"/>
  <c r="Q110" i="9" s="1"/>
  <c r="I110" i="9"/>
  <c r="P24" i="9"/>
  <c r="Q24" i="9" s="1"/>
  <c r="I24" i="9"/>
  <c r="I41" i="9"/>
  <c r="P41" i="9"/>
  <c r="Q41" i="9" s="1"/>
  <c r="I17" i="9"/>
  <c r="P17" i="9"/>
  <c r="Q17" i="9" s="1"/>
  <c r="P98" i="9"/>
  <c r="Q98" i="9" s="1"/>
  <c r="I98" i="9"/>
  <c r="I31" i="9"/>
  <c r="P31" i="9"/>
  <c r="Q31" i="9" s="1"/>
  <c r="I43" i="9"/>
  <c r="P43" i="9"/>
  <c r="Q43" i="9" s="1"/>
  <c r="I29" i="9"/>
  <c r="P29" i="9"/>
  <c r="Q29" i="9" s="1"/>
  <c r="I53" i="9"/>
  <c r="P53" i="9"/>
  <c r="Q53" i="9" s="1"/>
  <c r="A119" i="8"/>
  <c r="A118" i="8"/>
  <c r="F117" i="8"/>
  <c r="E117" i="8"/>
  <c r="L116" i="8"/>
  <c r="M116" i="8" s="1"/>
  <c r="G116" i="8"/>
  <c r="M115" i="8"/>
  <c r="L115" i="8"/>
  <c r="G115" i="8"/>
  <c r="L114" i="8"/>
  <c r="G114" i="8"/>
  <c r="L113" i="8"/>
  <c r="G113" i="8"/>
  <c r="L112" i="8"/>
  <c r="M112" i="8" s="1"/>
  <c r="G112" i="8"/>
  <c r="M111" i="8"/>
  <c r="L111" i="8"/>
  <c r="G111" i="8"/>
  <c r="L110" i="8"/>
  <c r="M110" i="8" s="1"/>
  <c r="G110" i="8"/>
  <c r="M109" i="8"/>
  <c r="L109" i="8"/>
  <c r="G109" i="8"/>
  <c r="M108" i="8"/>
  <c r="L108" i="8"/>
  <c r="G108" i="8"/>
  <c r="L107" i="8"/>
  <c r="M107" i="8" s="1"/>
  <c r="G107" i="8"/>
  <c r="M106" i="8"/>
  <c r="L106" i="8"/>
  <c r="G106" i="8"/>
  <c r="L105" i="8"/>
  <c r="G105" i="8"/>
  <c r="L104" i="8"/>
  <c r="M104" i="8" s="1"/>
  <c r="G104" i="8"/>
  <c r="M103" i="8"/>
  <c r="L103" i="8"/>
  <c r="G103" i="8"/>
  <c r="L102" i="8"/>
  <c r="G102" i="8"/>
  <c r="M101" i="8"/>
  <c r="L101" i="8"/>
  <c r="G101" i="8"/>
  <c r="L100" i="8"/>
  <c r="M100" i="8" s="1"/>
  <c r="G100" i="8"/>
  <c r="M99" i="8"/>
  <c r="L99" i="8"/>
  <c r="G99" i="8"/>
  <c r="L98" i="8"/>
  <c r="M98" i="8" s="1"/>
  <c r="G98" i="8"/>
  <c r="L97" i="8"/>
  <c r="M97" i="8" s="1"/>
  <c r="G97" i="8"/>
  <c r="M96" i="8"/>
  <c r="L96" i="8"/>
  <c r="G96" i="8"/>
  <c r="L95" i="8"/>
  <c r="M95" i="8" s="1"/>
  <c r="G95" i="8"/>
  <c r="L94" i="8"/>
  <c r="M94" i="8" s="1"/>
  <c r="G94" i="8"/>
  <c r="L93" i="8"/>
  <c r="G93" i="8"/>
  <c r="L92" i="8"/>
  <c r="M92" i="8" s="1"/>
  <c r="G92" i="8"/>
  <c r="L91" i="8"/>
  <c r="M91" i="8" s="1"/>
  <c r="G91" i="8"/>
  <c r="L90" i="8"/>
  <c r="G90" i="8"/>
  <c r="L89" i="8"/>
  <c r="G89" i="8"/>
  <c r="M88" i="8"/>
  <c r="L88" i="8"/>
  <c r="G88" i="8"/>
  <c r="L87" i="8"/>
  <c r="M87" i="8" s="1"/>
  <c r="G87" i="8"/>
  <c r="L86" i="8"/>
  <c r="M86" i="8" s="1"/>
  <c r="G86" i="8"/>
  <c r="M85" i="8"/>
  <c r="L85" i="8"/>
  <c r="G85" i="8"/>
  <c r="L84" i="8"/>
  <c r="M84" i="8" s="1"/>
  <c r="G84" i="8"/>
  <c r="L83" i="8"/>
  <c r="M83" i="8" s="1"/>
  <c r="G83" i="8"/>
  <c r="L82" i="8"/>
  <c r="M82" i="8" s="1"/>
  <c r="G82" i="8"/>
  <c r="L81" i="8"/>
  <c r="G81" i="8"/>
  <c r="M80" i="8"/>
  <c r="L80" i="8"/>
  <c r="G80" i="8"/>
  <c r="L79" i="8"/>
  <c r="M79" i="8" s="1"/>
  <c r="G79" i="8"/>
  <c r="L78" i="8"/>
  <c r="G78" i="8"/>
  <c r="L77" i="8"/>
  <c r="G77" i="8"/>
  <c r="M76" i="8"/>
  <c r="L76" i="8"/>
  <c r="G76" i="8"/>
  <c r="L75" i="8"/>
  <c r="G75" i="8"/>
  <c r="M74" i="8"/>
  <c r="L74" i="8"/>
  <c r="G74" i="8"/>
  <c r="M73" i="8"/>
  <c r="L73" i="8"/>
  <c r="G73" i="8"/>
  <c r="L72" i="8"/>
  <c r="G72" i="8"/>
  <c r="L71" i="8"/>
  <c r="M71" i="8" s="1"/>
  <c r="G71" i="8"/>
  <c r="L70" i="8"/>
  <c r="M70" i="8" s="1"/>
  <c r="G70" i="8"/>
  <c r="L69" i="8"/>
  <c r="G69" i="8"/>
  <c r="L68" i="8"/>
  <c r="M68" i="8" s="1"/>
  <c r="G68" i="8"/>
  <c r="L67" i="8"/>
  <c r="M67" i="8" s="1"/>
  <c r="G67" i="8"/>
  <c r="L66" i="8"/>
  <c r="G66" i="8"/>
  <c r="L65" i="8"/>
  <c r="M65" i="8" s="1"/>
  <c r="G65" i="8"/>
  <c r="L64" i="8"/>
  <c r="M64" i="8" s="1"/>
  <c r="G64" i="8"/>
  <c r="A61" i="8"/>
  <c r="A60" i="8"/>
  <c r="L59" i="8"/>
  <c r="G59" i="8"/>
  <c r="M58" i="8"/>
  <c r="L58" i="8"/>
  <c r="G58" i="8"/>
  <c r="L57" i="8"/>
  <c r="G57" i="8"/>
  <c r="L56" i="8"/>
  <c r="G56" i="8"/>
  <c r="L55" i="8"/>
  <c r="G55" i="8"/>
  <c r="L54" i="8"/>
  <c r="G54" i="8"/>
  <c r="L53" i="8"/>
  <c r="M53" i="8" s="1"/>
  <c r="G53" i="8"/>
  <c r="L52" i="8"/>
  <c r="M52" i="8" s="1"/>
  <c r="G52" i="8"/>
  <c r="L51" i="8"/>
  <c r="G51" i="8"/>
  <c r="L50" i="8"/>
  <c r="M50" i="8" s="1"/>
  <c r="G50" i="8"/>
  <c r="L49" i="8"/>
  <c r="G49" i="8"/>
  <c r="L48" i="8"/>
  <c r="G48" i="8"/>
  <c r="L47" i="8"/>
  <c r="G47" i="8"/>
  <c r="L46" i="8"/>
  <c r="G46" i="8"/>
  <c r="L45" i="8"/>
  <c r="M45" i="8" s="1"/>
  <c r="G45" i="8"/>
  <c r="L44" i="8"/>
  <c r="G44" i="8"/>
  <c r="L43" i="8"/>
  <c r="G43" i="8"/>
  <c r="L42" i="8"/>
  <c r="G42" i="8"/>
  <c r="M41" i="8"/>
  <c r="L41" i="8"/>
  <c r="G41" i="8"/>
  <c r="L40" i="8"/>
  <c r="M40" i="8" s="1"/>
  <c r="G40" i="8"/>
  <c r="L39" i="8"/>
  <c r="G39" i="8"/>
  <c r="L38" i="8"/>
  <c r="G38" i="8"/>
  <c r="L37" i="8"/>
  <c r="M37" i="8" s="1"/>
  <c r="G37" i="8"/>
  <c r="L36" i="8"/>
  <c r="G36" i="8"/>
  <c r="L35" i="8"/>
  <c r="M35" i="8" s="1"/>
  <c r="G35" i="8"/>
  <c r="L34" i="8"/>
  <c r="G34" i="8"/>
  <c r="L33" i="8"/>
  <c r="G33" i="8"/>
  <c r="L32" i="8"/>
  <c r="G32" i="8"/>
  <c r="L31" i="8"/>
  <c r="G31" i="8"/>
  <c r="L30" i="8"/>
  <c r="G30" i="8"/>
  <c r="L29" i="8"/>
  <c r="M29" i="8" s="1"/>
  <c r="G29" i="8"/>
  <c r="L28" i="8"/>
  <c r="M28" i="8" s="1"/>
  <c r="G28" i="8"/>
  <c r="L27" i="8"/>
  <c r="G27" i="8"/>
  <c r="L26" i="8"/>
  <c r="G26" i="8"/>
  <c r="L25" i="8"/>
  <c r="G25" i="8"/>
  <c r="M24" i="8"/>
  <c r="L24" i="8"/>
  <c r="G24" i="8"/>
  <c r="L23" i="8"/>
  <c r="G23" i="8"/>
  <c r="L22" i="8"/>
  <c r="G22" i="8"/>
  <c r="L21" i="8"/>
  <c r="G21" i="8"/>
  <c r="L20" i="8"/>
  <c r="M20" i="8" s="1"/>
  <c r="G20" i="8"/>
  <c r="L19" i="8"/>
  <c r="G19" i="8"/>
  <c r="L18" i="8"/>
  <c r="G18" i="8"/>
  <c r="L17" i="8"/>
  <c r="M17" i="8" s="1"/>
  <c r="G17" i="8"/>
  <c r="L16" i="8"/>
  <c r="M16" i="8" s="1"/>
  <c r="G16" i="8"/>
  <c r="L15" i="8"/>
  <c r="G15" i="8"/>
  <c r="L14" i="8"/>
  <c r="M14" i="8" s="1"/>
  <c r="G14" i="8"/>
  <c r="M13" i="8"/>
  <c r="L13" i="8"/>
  <c r="G13" i="8"/>
  <c r="P117" i="14" l="1"/>
  <c r="Q13" i="14"/>
  <c r="Q117" i="14" s="1"/>
  <c r="P117" i="12"/>
  <c r="Q13" i="12"/>
  <c r="Q117" i="12" s="1"/>
  <c r="P117" i="11"/>
  <c r="Q13" i="11"/>
  <c r="Q117" i="11" s="1"/>
  <c r="I117" i="9"/>
  <c r="P117" i="9"/>
  <c r="Q117" i="9"/>
  <c r="M19" i="8"/>
  <c r="M72" i="8"/>
  <c r="M30" i="8"/>
  <c r="G117" i="8"/>
  <c r="M26" i="8"/>
  <c r="L117" i="8"/>
  <c r="M15" i="8"/>
  <c r="M27" i="8"/>
  <c r="M39" i="8"/>
  <c r="M51" i="8"/>
  <c r="M69" i="8"/>
  <c r="M81" i="8"/>
  <c r="M93" i="8"/>
  <c r="M105" i="8"/>
  <c r="M38" i="8"/>
  <c r="M25" i="8"/>
  <c r="M49" i="8"/>
  <c r="M36" i="8"/>
  <c r="M48" i="8"/>
  <c r="M66" i="8"/>
  <c r="M78" i="8"/>
  <c r="M90" i="8"/>
  <c r="M102" i="8"/>
  <c r="M114" i="8"/>
  <c r="M23" i="8"/>
  <c r="M47" i="8"/>
  <c r="M59" i="8"/>
  <c r="M77" i="8"/>
  <c r="M89" i="8"/>
  <c r="M113" i="8"/>
  <c r="M22" i="8"/>
  <c r="M34" i="8"/>
  <c r="M46" i="8"/>
  <c r="M21" i="8"/>
  <c r="M33" i="8"/>
  <c r="M57" i="8"/>
  <c r="M75" i="8"/>
  <c r="M32" i="8"/>
  <c r="M44" i="8"/>
  <c r="M56" i="8"/>
  <c r="M31" i="8"/>
  <c r="M43" i="8"/>
  <c r="M55" i="8"/>
  <c r="M18" i="8"/>
  <c r="M42" i="8"/>
  <c r="M54" i="8"/>
  <c r="M117" i="8" l="1"/>
  <c r="J13" i="8"/>
  <c r="L116" i="4"/>
  <c r="L115" i="4"/>
  <c r="N115" i="4"/>
  <c r="L114" i="4"/>
  <c r="N114" i="4"/>
  <c r="L113" i="4"/>
  <c r="N113" i="4" s="1"/>
  <c r="P113" i="4" s="1"/>
  <c r="Q113" i="4" s="1"/>
  <c r="L112" i="4"/>
  <c r="L111" i="4"/>
  <c r="N111" i="4" s="1"/>
  <c r="L110" i="4"/>
  <c r="L109" i="4"/>
  <c r="N109" i="4"/>
  <c r="L108" i="4"/>
  <c r="N108" i="4" s="1"/>
  <c r="L107" i="4"/>
  <c r="N107" i="4" s="1"/>
  <c r="L106" i="4"/>
  <c r="L105" i="4"/>
  <c r="N105" i="4" s="1"/>
  <c r="L104" i="4"/>
  <c r="L103" i="4"/>
  <c r="N103" i="4" s="1"/>
  <c r="L102" i="4"/>
  <c r="N102" i="4"/>
  <c r="L101" i="4"/>
  <c r="N101" i="4"/>
  <c r="L100" i="4"/>
  <c r="L99" i="4"/>
  <c r="N99" i="4"/>
  <c r="L98" i="4"/>
  <c r="L97" i="4"/>
  <c r="M97" i="4"/>
  <c r="L96" i="4"/>
  <c r="L95" i="4"/>
  <c r="M95" i="4"/>
  <c r="L94" i="4"/>
  <c r="M94" i="4" s="1"/>
  <c r="L93" i="4"/>
  <c r="N93" i="4" s="1"/>
  <c r="L92" i="4"/>
  <c r="N92" i="4" s="1"/>
  <c r="L91" i="4"/>
  <c r="N91" i="4"/>
  <c r="L90" i="4"/>
  <c r="N90" i="4" s="1"/>
  <c r="L89" i="4"/>
  <c r="N89" i="4" s="1"/>
  <c r="L88" i="4"/>
  <c r="M88" i="4" s="1"/>
  <c r="L87" i="4"/>
  <c r="N87" i="4" s="1"/>
  <c r="L86" i="4"/>
  <c r="L85" i="4"/>
  <c r="N85" i="4" s="1"/>
  <c r="L84" i="4"/>
  <c r="L83" i="4"/>
  <c r="L82" i="4"/>
  <c r="L81" i="4"/>
  <c r="N81" i="4" s="1"/>
  <c r="L80" i="4"/>
  <c r="L79" i="4"/>
  <c r="L78" i="4"/>
  <c r="L77" i="4"/>
  <c r="N77" i="4" s="1"/>
  <c r="L76" i="4"/>
  <c r="L75" i="4"/>
  <c r="N75" i="4" s="1"/>
  <c r="L74" i="4"/>
  <c r="N74" i="4" s="1"/>
  <c r="L73" i="4"/>
  <c r="L72" i="4"/>
  <c r="N72" i="4" s="1"/>
  <c r="L71" i="4"/>
  <c r="N71" i="4" s="1"/>
  <c r="L70" i="4"/>
  <c r="N70" i="4"/>
  <c r="L69" i="4"/>
  <c r="N69" i="4" s="1"/>
  <c r="L68" i="4"/>
  <c r="N68" i="4" s="1"/>
  <c r="L67" i="4"/>
  <c r="M67" i="4"/>
  <c r="L66" i="4"/>
  <c r="M66" i="4" s="1"/>
  <c r="L65" i="4"/>
  <c r="M65" i="4"/>
  <c r="L64" i="4"/>
  <c r="L18" i="4"/>
  <c r="L17" i="4"/>
  <c r="N17" i="4"/>
  <c r="L16" i="4"/>
  <c r="N16" i="4" s="1"/>
  <c r="L15" i="4"/>
  <c r="M15" i="4"/>
  <c r="L14" i="4"/>
  <c r="L13" i="4"/>
  <c r="L59" i="4"/>
  <c r="N59" i="4" s="1"/>
  <c r="L58" i="4"/>
  <c r="N58" i="4" s="1"/>
  <c r="L57" i="4"/>
  <c r="N57" i="4" s="1"/>
  <c r="L56" i="4"/>
  <c r="L55" i="4"/>
  <c r="N55" i="4"/>
  <c r="L54" i="4"/>
  <c r="N54" i="4"/>
  <c r="L53" i="4"/>
  <c r="L52" i="4"/>
  <c r="L51" i="4"/>
  <c r="M51" i="4"/>
  <c r="L50" i="4"/>
  <c r="L49" i="4"/>
  <c r="N49" i="4" s="1"/>
  <c r="L48" i="4"/>
  <c r="L47" i="4"/>
  <c r="N47" i="4"/>
  <c r="L46" i="4"/>
  <c r="L45" i="4"/>
  <c r="N45" i="4" s="1"/>
  <c r="L44" i="4"/>
  <c r="L43" i="4"/>
  <c r="N43" i="4"/>
  <c r="L42" i="4"/>
  <c r="L41" i="4"/>
  <c r="L40" i="4"/>
  <c r="L39" i="4"/>
  <c r="L38" i="4"/>
  <c r="L37" i="4"/>
  <c r="N37" i="4" s="1"/>
  <c r="L36" i="4"/>
  <c r="L35" i="4"/>
  <c r="N35" i="4"/>
  <c r="L34" i="4"/>
  <c r="M34" i="4" s="1"/>
  <c r="L33" i="4"/>
  <c r="N33" i="4"/>
  <c r="L32" i="4"/>
  <c r="N32" i="4"/>
  <c r="L31" i="4"/>
  <c r="N31" i="4"/>
  <c r="L30" i="4"/>
  <c r="M30" i="4" s="1"/>
  <c r="L29" i="4"/>
  <c r="L28" i="4"/>
  <c r="L27" i="4"/>
  <c r="L26" i="4"/>
  <c r="N26" i="4" s="1"/>
  <c r="L25" i="4"/>
  <c r="N25" i="4" s="1"/>
  <c r="L24" i="4"/>
  <c r="L23" i="4"/>
  <c r="N23" i="4" s="1"/>
  <c r="L22" i="4"/>
  <c r="M22" i="4"/>
  <c r="L21" i="4"/>
  <c r="M21" i="4"/>
  <c r="L20" i="4"/>
  <c r="M20" i="4" s="1"/>
  <c r="L19" i="4"/>
  <c r="A119" i="4"/>
  <c r="A118" i="4"/>
  <c r="J117" i="4"/>
  <c r="F117" i="4"/>
  <c r="E117" i="4"/>
  <c r="C117" i="4"/>
  <c r="N116" i="4"/>
  <c r="M116" i="4"/>
  <c r="K116" i="4"/>
  <c r="O116" i="4" s="1"/>
  <c r="H116" i="4"/>
  <c r="G116" i="4"/>
  <c r="D116" i="4"/>
  <c r="M115" i="4"/>
  <c r="K115" i="4"/>
  <c r="H115" i="4"/>
  <c r="P115" i="4" s="1"/>
  <c r="Q115" i="4" s="1"/>
  <c r="G115" i="4"/>
  <c r="D115" i="4"/>
  <c r="M114" i="4"/>
  <c r="K114" i="4"/>
  <c r="O114" i="4" s="1"/>
  <c r="H114" i="4"/>
  <c r="P114" i="4" s="1"/>
  <c r="Q114" i="4" s="1"/>
  <c r="G114" i="4"/>
  <c r="D114" i="4"/>
  <c r="K113" i="4"/>
  <c r="H113" i="4"/>
  <c r="I113" i="4" s="1"/>
  <c r="G113" i="4"/>
  <c r="D113" i="4"/>
  <c r="N112" i="4"/>
  <c r="M112" i="4"/>
  <c r="K112" i="4"/>
  <c r="O112" i="4" s="1"/>
  <c r="H112" i="4"/>
  <c r="I112" i="4" s="1"/>
  <c r="G112" i="4"/>
  <c r="D112" i="4"/>
  <c r="M111" i="4"/>
  <c r="K111" i="4"/>
  <c r="H111" i="4"/>
  <c r="P111" i="4" s="1"/>
  <c r="Q111" i="4" s="1"/>
  <c r="G111" i="4"/>
  <c r="D111" i="4"/>
  <c r="K110" i="4"/>
  <c r="H110" i="4"/>
  <c r="I110" i="4" s="1"/>
  <c r="G110" i="4"/>
  <c r="D110" i="4"/>
  <c r="M109" i="4"/>
  <c r="K109" i="4"/>
  <c r="H109" i="4"/>
  <c r="P109" i="4" s="1"/>
  <c r="Q109" i="4" s="1"/>
  <c r="G109" i="4"/>
  <c r="D109" i="4"/>
  <c r="M108" i="4"/>
  <c r="K108" i="4"/>
  <c r="O108" i="4" s="1"/>
  <c r="H108" i="4"/>
  <c r="I108" i="4" s="1"/>
  <c r="G108" i="4"/>
  <c r="D108" i="4"/>
  <c r="K107" i="4"/>
  <c r="H107" i="4"/>
  <c r="I107" i="4" s="1"/>
  <c r="G107" i="4"/>
  <c r="D107" i="4"/>
  <c r="N106" i="4"/>
  <c r="M106" i="4"/>
  <c r="K106" i="4"/>
  <c r="O106" i="4" s="1"/>
  <c r="H106" i="4"/>
  <c r="I106" i="4" s="1"/>
  <c r="G106" i="4"/>
  <c r="D106" i="4"/>
  <c r="K105" i="4"/>
  <c r="H105" i="4"/>
  <c r="I105" i="4" s="1"/>
  <c r="G105" i="4"/>
  <c r="D105" i="4"/>
  <c r="N104" i="4"/>
  <c r="M104" i="4"/>
  <c r="K104" i="4"/>
  <c r="H104" i="4"/>
  <c r="P104" i="4" s="1"/>
  <c r="Q104" i="4" s="1"/>
  <c r="G104" i="4"/>
  <c r="D104" i="4"/>
  <c r="M103" i="4"/>
  <c r="K103" i="4"/>
  <c r="O103" i="4" s="1"/>
  <c r="H103" i="4"/>
  <c r="I103" i="4" s="1"/>
  <c r="G103" i="4"/>
  <c r="D103" i="4"/>
  <c r="M102" i="4"/>
  <c r="K102" i="4"/>
  <c r="O102" i="4" s="1"/>
  <c r="H102" i="4"/>
  <c r="P102" i="4" s="1"/>
  <c r="Q102" i="4" s="1"/>
  <c r="G102" i="4"/>
  <c r="D102" i="4"/>
  <c r="K101" i="4"/>
  <c r="H101" i="4"/>
  <c r="G101" i="4"/>
  <c r="D101" i="4"/>
  <c r="N100" i="4"/>
  <c r="M100" i="4"/>
  <c r="K100" i="4"/>
  <c r="O100" i="4" s="1"/>
  <c r="H100" i="4"/>
  <c r="G100" i="4"/>
  <c r="D100" i="4"/>
  <c r="M99" i="4"/>
  <c r="K99" i="4"/>
  <c r="O99" i="4" s="1"/>
  <c r="H99" i="4"/>
  <c r="I99" i="4" s="1"/>
  <c r="G99" i="4"/>
  <c r="D99" i="4"/>
  <c r="N98" i="4"/>
  <c r="M98" i="4"/>
  <c r="K98" i="4"/>
  <c r="H98" i="4"/>
  <c r="I98" i="4" s="1"/>
  <c r="G98" i="4"/>
  <c r="D98" i="4"/>
  <c r="N97" i="4"/>
  <c r="K97" i="4"/>
  <c r="O97" i="4" s="1"/>
  <c r="H97" i="4"/>
  <c r="I97" i="4" s="1"/>
  <c r="G97" i="4"/>
  <c r="D97" i="4"/>
  <c r="K96" i="4"/>
  <c r="H96" i="4"/>
  <c r="I96" i="4" s="1"/>
  <c r="G96" i="4"/>
  <c r="D96" i="4"/>
  <c r="N95" i="4"/>
  <c r="P95" i="4" s="1"/>
  <c r="Q95" i="4" s="1"/>
  <c r="K95" i="4"/>
  <c r="O95" i="4" s="1"/>
  <c r="H95" i="4"/>
  <c r="I95" i="4" s="1"/>
  <c r="G95" i="4"/>
  <c r="D95" i="4"/>
  <c r="N94" i="4"/>
  <c r="K94" i="4"/>
  <c r="O94" i="4" s="1"/>
  <c r="H94" i="4"/>
  <c r="I94" i="4" s="1"/>
  <c r="G94" i="4"/>
  <c r="D94" i="4"/>
  <c r="K93" i="4"/>
  <c r="H93" i="4"/>
  <c r="G93" i="4"/>
  <c r="D93" i="4"/>
  <c r="K92" i="4"/>
  <c r="O92" i="4" s="1"/>
  <c r="H92" i="4"/>
  <c r="G92" i="4"/>
  <c r="D92" i="4"/>
  <c r="M91" i="4"/>
  <c r="K91" i="4"/>
  <c r="O91" i="4" s="1"/>
  <c r="H91" i="4"/>
  <c r="G91" i="4"/>
  <c r="D91" i="4"/>
  <c r="M90" i="4"/>
  <c r="K90" i="4"/>
  <c r="O90" i="4" s="1"/>
  <c r="H90" i="4"/>
  <c r="I90" i="4" s="1"/>
  <c r="G90" i="4"/>
  <c r="D90" i="4"/>
  <c r="K89" i="4"/>
  <c r="H89" i="4"/>
  <c r="I89" i="4" s="1"/>
  <c r="G89" i="4"/>
  <c r="D89" i="4"/>
  <c r="N88" i="4"/>
  <c r="P88" i="4" s="1"/>
  <c r="Q88" i="4" s="1"/>
  <c r="K88" i="4"/>
  <c r="H88" i="4"/>
  <c r="I88" i="4" s="1"/>
  <c r="G88" i="4"/>
  <c r="D88" i="4"/>
  <c r="M87" i="4"/>
  <c r="K87" i="4"/>
  <c r="O87" i="4" s="1"/>
  <c r="H87" i="4"/>
  <c r="I87" i="4" s="1"/>
  <c r="G87" i="4"/>
  <c r="D87" i="4"/>
  <c r="N86" i="4"/>
  <c r="M86" i="4"/>
  <c r="K86" i="4"/>
  <c r="H86" i="4"/>
  <c r="I86" i="4" s="1"/>
  <c r="G86" i="4"/>
  <c r="D86" i="4"/>
  <c r="M85" i="4"/>
  <c r="K85" i="4"/>
  <c r="O85" i="4" s="1"/>
  <c r="H85" i="4"/>
  <c r="I85" i="4" s="1"/>
  <c r="G85" i="4"/>
  <c r="D85" i="4"/>
  <c r="K84" i="4"/>
  <c r="H84" i="4"/>
  <c r="I84" i="4" s="1"/>
  <c r="G84" i="4"/>
  <c r="D84" i="4"/>
  <c r="K83" i="4"/>
  <c r="H83" i="4"/>
  <c r="I83" i="4" s="1"/>
  <c r="G83" i="4"/>
  <c r="D83" i="4"/>
  <c r="N82" i="4"/>
  <c r="M82" i="4"/>
  <c r="K82" i="4"/>
  <c r="O82" i="4" s="1"/>
  <c r="H82" i="4"/>
  <c r="I82" i="4" s="1"/>
  <c r="G82" i="4"/>
  <c r="D82" i="4"/>
  <c r="K81" i="4"/>
  <c r="O81" i="4" s="1"/>
  <c r="H81" i="4"/>
  <c r="G81" i="4"/>
  <c r="D81" i="4"/>
  <c r="N80" i="4"/>
  <c r="M80" i="4"/>
  <c r="K80" i="4"/>
  <c r="O80" i="4" s="1"/>
  <c r="H80" i="4"/>
  <c r="G80" i="4"/>
  <c r="D80" i="4"/>
  <c r="K79" i="4"/>
  <c r="H79" i="4"/>
  <c r="I79" i="4" s="1"/>
  <c r="G79" i="4"/>
  <c r="D79" i="4"/>
  <c r="K78" i="4"/>
  <c r="H78" i="4"/>
  <c r="I78" i="4" s="1"/>
  <c r="G78" i="4"/>
  <c r="D78" i="4"/>
  <c r="K77" i="4"/>
  <c r="O77" i="4" s="1"/>
  <c r="H77" i="4"/>
  <c r="I77" i="4" s="1"/>
  <c r="G77" i="4"/>
  <c r="D77" i="4"/>
  <c r="N76" i="4"/>
  <c r="M76" i="4"/>
  <c r="K76" i="4"/>
  <c r="H76" i="4"/>
  <c r="G76" i="4"/>
  <c r="D76" i="4"/>
  <c r="K75" i="4"/>
  <c r="H75" i="4"/>
  <c r="P75" i="4" s="1"/>
  <c r="Q75" i="4" s="1"/>
  <c r="G75" i="4"/>
  <c r="D75" i="4"/>
  <c r="K74" i="4"/>
  <c r="H74" i="4"/>
  <c r="G74" i="4"/>
  <c r="D74" i="4"/>
  <c r="K73" i="4"/>
  <c r="H73" i="4"/>
  <c r="I73" i="4" s="1"/>
  <c r="G73" i="4"/>
  <c r="D73" i="4"/>
  <c r="K72" i="4"/>
  <c r="H72" i="4"/>
  <c r="I72" i="4" s="1"/>
  <c r="G72" i="4"/>
  <c r="D72" i="4"/>
  <c r="K71" i="4"/>
  <c r="H71" i="4"/>
  <c r="I71" i="4" s="1"/>
  <c r="G71" i="4"/>
  <c r="D71" i="4"/>
  <c r="M70" i="4"/>
  <c r="K70" i="4"/>
  <c r="O70" i="4" s="1"/>
  <c r="H70" i="4"/>
  <c r="P70" i="4" s="1"/>
  <c r="Q70" i="4" s="1"/>
  <c r="G70" i="4"/>
  <c r="D70" i="4"/>
  <c r="K69" i="4"/>
  <c r="O69" i="4" s="1"/>
  <c r="H69" i="4"/>
  <c r="G69" i="4"/>
  <c r="D69" i="4"/>
  <c r="M68" i="4"/>
  <c r="K68" i="4"/>
  <c r="H68" i="4"/>
  <c r="I68" i="4" s="1"/>
  <c r="G68" i="4"/>
  <c r="D68" i="4"/>
  <c r="K67" i="4"/>
  <c r="H67" i="4"/>
  <c r="G67" i="4"/>
  <c r="D67" i="4"/>
  <c r="N66" i="4"/>
  <c r="K66" i="4"/>
  <c r="O66" i="4" s="1"/>
  <c r="H66" i="4"/>
  <c r="G66" i="4"/>
  <c r="D66" i="4"/>
  <c r="N65" i="4"/>
  <c r="K65" i="4"/>
  <c r="H65" i="4"/>
  <c r="G65" i="4"/>
  <c r="D65" i="4"/>
  <c r="N64" i="4"/>
  <c r="M64" i="4"/>
  <c r="K64" i="4"/>
  <c r="O64" i="4" s="1"/>
  <c r="H64" i="4"/>
  <c r="G64" i="4"/>
  <c r="D64" i="4"/>
  <c r="A61" i="4"/>
  <c r="A60" i="4"/>
  <c r="K59" i="4"/>
  <c r="H59" i="4"/>
  <c r="I59" i="4" s="1"/>
  <c r="G59" i="4"/>
  <c r="D59" i="4"/>
  <c r="M58" i="4"/>
  <c r="K58" i="4"/>
  <c r="O58" i="4" s="1"/>
  <c r="H58" i="4"/>
  <c r="I58" i="4" s="1"/>
  <c r="G58" i="4"/>
  <c r="D58" i="4"/>
  <c r="K57" i="4"/>
  <c r="H57" i="4"/>
  <c r="I57" i="4" s="1"/>
  <c r="G57" i="4"/>
  <c r="D57" i="4"/>
  <c r="N56" i="4"/>
  <c r="M56" i="4"/>
  <c r="K56" i="4"/>
  <c r="O56" i="4" s="1"/>
  <c r="H56" i="4"/>
  <c r="I56" i="4" s="1"/>
  <c r="G56" i="4"/>
  <c r="D56" i="4"/>
  <c r="K55" i="4"/>
  <c r="O55" i="4" s="1"/>
  <c r="H55" i="4"/>
  <c r="P55" i="4" s="1"/>
  <c r="Q55" i="4" s="1"/>
  <c r="G55" i="4"/>
  <c r="D55" i="4"/>
  <c r="M54" i="4"/>
  <c r="K54" i="4"/>
  <c r="O54" i="4"/>
  <c r="H54" i="4"/>
  <c r="I54" i="4" s="1"/>
  <c r="G54" i="4"/>
  <c r="D54" i="4"/>
  <c r="N53" i="4"/>
  <c r="P53" i="4" s="1"/>
  <c r="Q53" i="4" s="1"/>
  <c r="M53" i="4"/>
  <c r="K53" i="4"/>
  <c r="H53" i="4"/>
  <c r="G53" i="4"/>
  <c r="D53" i="4"/>
  <c r="N52" i="4"/>
  <c r="M52" i="4"/>
  <c r="K52" i="4"/>
  <c r="O52" i="4" s="1"/>
  <c r="H52" i="4"/>
  <c r="I52" i="4" s="1"/>
  <c r="G52" i="4"/>
  <c r="D52" i="4"/>
  <c r="N51" i="4"/>
  <c r="K51" i="4"/>
  <c r="O51" i="4" s="1"/>
  <c r="H51" i="4"/>
  <c r="I51" i="4" s="1"/>
  <c r="G51" i="4"/>
  <c r="D51" i="4"/>
  <c r="N50" i="4"/>
  <c r="M50" i="4"/>
  <c r="K50" i="4"/>
  <c r="O50" i="4"/>
  <c r="H50" i="4"/>
  <c r="I50" i="4" s="1"/>
  <c r="G50" i="4"/>
  <c r="D50" i="4"/>
  <c r="K49" i="4"/>
  <c r="O49" i="4" s="1"/>
  <c r="H49" i="4"/>
  <c r="I49" i="4" s="1"/>
  <c r="G49" i="4"/>
  <c r="D49" i="4"/>
  <c r="N48" i="4"/>
  <c r="M48" i="4"/>
  <c r="K48" i="4"/>
  <c r="O48" i="4" s="1"/>
  <c r="H48" i="4"/>
  <c r="I48" i="4" s="1"/>
  <c r="G48" i="4"/>
  <c r="D48" i="4"/>
  <c r="K47" i="4"/>
  <c r="H47" i="4"/>
  <c r="I47" i="4" s="1"/>
  <c r="G47" i="4"/>
  <c r="D47" i="4"/>
  <c r="N46" i="4"/>
  <c r="M46" i="4"/>
  <c r="K46" i="4"/>
  <c r="O46" i="4" s="1"/>
  <c r="H46" i="4"/>
  <c r="I46" i="4" s="1"/>
  <c r="G46" i="4"/>
  <c r="D46" i="4"/>
  <c r="K45" i="4"/>
  <c r="H45" i="4"/>
  <c r="I45" i="4" s="1"/>
  <c r="G45" i="4"/>
  <c r="D45" i="4"/>
  <c r="N44" i="4"/>
  <c r="M44" i="4"/>
  <c r="K44" i="4"/>
  <c r="O44" i="4" s="1"/>
  <c r="H44" i="4"/>
  <c r="I44" i="4" s="1"/>
  <c r="G44" i="4"/>
  <c r="D44" i="4"/>
  <c r="K43" i="4"/>
  <c r="H43" i="4"/>
  <c r="I43" i="4" s="1"/>
  <c r="G43" i="4"/>
  <c r="D43" i="4"/>
  <c r="N42" i="4"/>
  <c r="M42" i="4"/>
  <c r="K42" i="4"/>
  <c r="O42" i="4" s="1"/>
  <c r="H42" i="4"/>
  <c r="G42" i="4"/>
  <c r="D42" i="4"/>
  <c r="K41" i="4"/>
  <c r="H41" i="4"/>
  <c r="G41" i="4"/>
  <c r="D41" i="4"/>
  <c r="N40" i="4"/>
  <c r="M40" i="4"/>
  <c r="K40" i="4"/>
  <c r="O40" i="4" s="1"/>
  <c r="H40" i="4"/>
  <c r="I40" i="4" s="1"/>
  <c r="G40" i="4"/>
  <c r="D40" i="4"/>
  <c r="K39" i="4"/>
  <c r="H39" i="4"/>
  <c r="G39" i="4"/>
  <c r="D39" i="4"/>
  <c r="N38" i="4"/>
  <c r="M38" i="4"/>
  <c r="K38" i="4"/>
  <c r="O38" i="4" s="1"/>
  <c r="H38" i="4"/>
  <c r="I38" i="4" s="1"/>
  <c r="G38" i="4"/>
  <c r="D38" i="4"/>
  <c r="K37" i="4"/>
  <c r="H37" i="4"/>
  <c r="P37" i="4" s="1"/>
  <c r="Q37" i="4" s="1"/>
  <c r="G37" i="4"/>
  <c r="D37" i="4"/>
  <c r="K36" i="4"/>
  <c r="H36" i="4"/>
  <c r="I36" i="4" s="1"/>
  <c r="G36" i="4"/>
  <c r="D36" i="4"/>
  <c r="K35" i="4"/>
  <c r="H35" i="4"/>
  <c r="G35" i="4"/>
  <c r="D35" i="4"/>
  <c r="N34" i="4"/>
  <c r="K34" i="4"/>
  <c r="O34" i="4" s="1"/>
  <c r="H34" i="4"/>
  <c r="I34" i="4" s="1"/>
  <c r="G34" i="4"/>
  <c r="D34" i="4"/>
  <c r="K33" i="4"/>
  <c r="O33" i="4" s="1"/>
  <c r="H33" i="4"/>
  <c r="I33" i="4" s="1"/>
  <c r="G33" i="4"/>
  <c r="D33" i="4"/>
  <c r="K32" i="4"/>
  <c r="H32" i="4"/>
  <c r="G32" i="4"/>
  <c r="D32" i="4"/>
  <c r="K31" i="4"/>
  <c r="H31" i="4"/>
  <c r="I31" i="4" s="1"/>
  <c r="G31" i="4"/>
  <c r="D31" i="4"/>
  <c r="N30" i="4"/>
  <c r="K30" i="4"/>
  <c r="H30" i="4"/>
  <c r="G30" i="4"/>
  <c r="D30" i="4"/>
  <c r="N29" i="4"/>
  <c r="M29" i="4"/>
  <c r="K29" i="4"/>
  <c r="H29" i="4"/>
  <c r="I29" i="4" s="1"/>
  <c r="G29" i="4"/>
  <c r="D29" i="4"/>
  <c r="N28" i="4"/>
  <c r="P28" i="4" s="1"/>
  <c r="Q28" i="4" s="1"/>
  <c r="M28" i="4"/>
  <c r="K28" i="4"/>
  <c r="O28" i="4" s="1"/>
  <c r="H28" i="4"/>
  <c r="I28" i="4"/>
  <c r="G28" i="4"/>
  <c r="D28" i="4"/>
  <c r="N27" i="4"/>
  <c r="M27" i="4"/>
  <c r="K27" i="4"/>
  <c r="O27" i="4" s="1"/>
  <c r="H27" i="4"/>
  <c r="I27" i="4" s="1"/>
  <c r="G27" i="4"/>
  <c r="D27" i="4"/>
  <c r="K26" i="4"/>
  <c r="H26" i="4"/>
  <c r="I26" i="4" s="1"/>
  <c r="G26" i="4"/>
  <c r="D26" i="4"/>
  <c r="K25" i="4"/>
  <c r="H25" i="4"/>
  <c r="G25" i="4"/>
  <c r="D25" i="4"/>
  <c r="N24" i="4"/>
  <c r="M24" i="4"/>
  <c r="K24" i="4"/>
  <c r="H24" i="4"/>
  <c r="G24" i="4"/>
  <c r="D24" i="4"/>
  <c r="M23" i="4"/>
  <c r="K23" i="4"/>
  <c r="H23" i="4"/>
  <c r="G23" i="4"/>
  <c r="D23" i="4"/>
  <c r="N22" i="4"/>
  <c r="K22" i="4"/>
  <c r="O22" i="4" s="1"/>
  <c r="H22" i="4"/>
  <c r="I22" i="4" s="1"/>
  <c r="G22" i="4"/>
  <c r="D22" i="4"/>
  <c r="K21" i="4"/>
  <c r="O21" i="4" s="1"/>
  <c r="H21" i="4"/>
  <c r="I21" i="4" s="1"/>
  <c r="G21" i="4"/>
  <c r="D21" i="4"/>
  <c r="N20" i="4"/>
  <c r="K20" i="4"/>
  <c r="O20" i="4" s="1"/>
  <c r="H20" i="4"/>
  <c r="I20" i="4" s="1"/>
  <c r="G20" i="4"/>
  <c r="D20" i="4"/>
  <c r="K19" i="4"/>
  <c r="H19" i="4"/>
  <c r="G19" i="4"/>
  <c r="D19" i="4"/>
  <c r="K18" i="4"/>
  <c r="H18" i="4"/>
  <c r="G18" i="4"/>
  <c r="D18" i="4"/>
  <c r="K17" i="4"/>
  <c r="H17" i="4"/>
  <c r="I17" i="4" s="1"/>
  <c r="G17" i="4"/>
  <c r="D17" i="4"/>
  <c r="M16" i="4"/>
  <c r="K16" i="4"/>
  <c r="O16" i="4" s="1"/>
  <c r="H16" i="4"/>
  <c r="I16" i="4" s="1"/>
  <c r="G16" i="4"/>
  <c r="D16" i="4"/>
  <c r="N15" i="4"/>
  <c r="K15" i="4"/>
  <c r="H15" i="4"/>
  <c r="I15" i="4" s="1"/>
  <c r="G15" i="4"/>
  <c r="D15" i="4"/>
  <c r="N14" i="4"/>
  <c r="M14" i="4"/>
  <c r="K14" i="4"/>
  <c r="O14" i="4" s="1"/>
  <c r="H14" i="4"/>
  <c r="G14" i="4"/>
  <c r="D14" i="4"/>
  <c r="K13" i="4"/>
  <c r="H13" i="4"/>
  <c r="I13" i="4" s="1"/>
  <c r="G13" i="4"/>
  <c r="D13" i="4"/>
  <c r="E20" i="1"/>
  <c r="E25" i="1"/>
  <c r="D120" i="1"/>
  <c r="F120" i="1"/>
  <c r="G120" i="1"/>
  <c r="H120" i="1"/>
  <c r="C120" i="1"/>
  <c r="K118" i="1"/>
  <c r="K119" i="1"/>
  <c r="J118" i="1"/>
  <c r="L118" i="1"/>
  <c r="J119" i="1"/>
  <c r="L119" i="1"/>
  <c r="I118" i="1"/>
  <c r="I119" i="1"/>
  <c r="E118" i="1"/>
  <c r="E119" i="1"/>
  <c r="E59" i="1"/>
  <c r="J55" i="1"/>
  <c r="E51" i="1"/>
  <c r="J47" i="1"/>
  <c r="E43" i="1"/>
  <c r="J39" i="1"/>
  <c r="E35" i="1"/>
  <c r="E31" i="1"/>
  <c r="E27" i="1"/>
  <c r="E23" i="1"/>
  <c r="J19" i="1"/>
  <c r="L19" i="1"/>
  <c r="J15" i="1"/>
  <c r="L15" i="1"/>
  <c r="I19" i="1"/>
  <c r="A122" i="1"/>
  <c r="A121" i="1"/>
  <c r="J14" i="1"/>
  <c r="K14" i="1"/>
  <c r="L14" i="1"/>
  <c r="K15" i="1"/>
  <c r="J16" i="1"/>
  <c r="K16" i="1"/>
  <c r="L16" i="1" s="1"/>
  <c r="J17" i="1"/>
  <c r="K17" i="1"/>
  <c r="K120" i="1" s="1"/>
  <c r="J18" i="1"/>
  <c r="K18" i="1"/>
  <c r="L18" i="1" s="1"/>
  <c r="K19" i="1"/>
  <c r="J20" i="1"/>
  <c r="L20" i="1" s="1"/>
  <c r="K20" i="1"/>
  <c r="J21" i="1"/>
  <c r="K21" i="1"/>
  <c r="J22" i="1"/>
  <c r="K22" i="1"/>
  <c r="L22" i="1" s="1"/>
  <c r="K23" i="1"/>
  <c r="J24" i="1"/>
  <c r="L24" i="1"/>
  <c r="K24" i="1"/>
  <c r="J25" i="1"/>
  <c r="K25" i="1"/>
  <c r="J26" i="1"/>
  <c r="K26" i="1"/>
  <c r="L26" i="1" s="1"/>
  <c r="K27" i="1"/>
  <c r="J28" i="1"/>
  <c r="K28" i="1"/>
  <c r="J29" i="1"/>
  <c r="K29" i="1"/>
  <c r="L29" i="1"/>
  <c r="J30" i="1"/>
  <c r="K30" i="1"/>
  <c r="L30" i="1"/>
  <c r="K31" i="1"/>
  <c r="J32" i="1"/>
  <c r="L32" i="1" s="1"/>
  <c r="K32" i="1"/>
  <c r="J33" i="1"/>
  <c r="L33" i="1"/>
  <c r="K33" i="1"/>
  <c r="J34" i="1"/>
  <c r="L34" i="1" s="1"/>
  <c r="K34" i="1"/>
  <c r="K35" i="1"/>
  <c r="J36" i="1"/>
  <c r="K36" i="1"/>
  <c r="L36" i="1" s="1"/>
  <c r="J37" i="1"/>
  <c r="L37" i="1"/>
  <c r="K37" i="1"/>
  <c r="J38" i="1"/>
  <c r="L38" i="1" s="1"/>
  <c r="K38" i="1"/>
  <c r="K39" i="1"/>
  <c r="L39" i="1"/>
  <c r="J40" i="1"/>
  <c r="K40" i="1"/>
  <c r="J41" i="1"/>
  <c r="L41" i="1" s="1"/>
  <c r="K41" i="1"/>
  <c r="J42" i="1"/>
  <c r="L42" i="1" s="1"/>
  <c r="K42" i="1"/>
  <c r="K43" i="1"/>
  <c r="J44" i="1"/>
  <c r="L44" i="1"/>
  <c r="K44" i="1"/>
  <c r="J45" i="1"/>
  <c r="K45" i="1"/>
  <c r="L45" i="1" s="1"/>
  <c r="J46" i="1"/>
  <c r="K46" i="1"/>
  <c r="L46" i="1" s="1"/>
  <c r="K47" i="1"/>
  <c r="J48" i="1"/>
  <c r="K48" i="1"/>
  <c r="L48" i="1" s="1"/>
  <c r="J49" i="1"/>
  <c r="L49" i="1"/>
  <c r="K49" i="1"/>
  <c r="J50" i="1"/>
  <c r="L50" i="1" s="1"/>
  <c r="K50" i="1"/>
  <c r="K51" i="1"/>
  <c r="J52" i="1"/>
  <c r="K52" i="1"/>
  <c r="J53" i="1"/>
  <c r="K53" i="1"/>
  <c r="J54" i="1"/>
  <c r="K54" i="1"/>
  <c r="L54" i="1" s="1"/>
  <c r="K55" i="1"/>
  <c r="J56" i="1"/>
  <c r="L56" i="1"/>
  <c r="K56" i="1"/>
  <c r="J57" i="1"/>
  <c r="K57" i="1"/>
  <c r="J58" i="1"/>
  <c r="K58" i="1"/>
  <c r="L58" i="1"/>
  <c r="K59" i="1"/>
  <c r="J60" i="1"/>
  <c r="L60" i="1" s="1"/>
  <c r="K60" i="1"/>
  <c r="J65" i="1"/>
  <c r="K65" i="1"/>
  <c r="L65" i="1"/>
  <c r="J66" i="1"/>
  <c r="K66" i="1"/>
  <c r="J67" i="1"/>
  <c r="L67" i="1" s="1"/>
  <c r="K67" i="1"/>
  <c r="J68" i="1"/>
  <c r="K68" i="1"/>
  <c r="L68" i="1" s="1"/>
  <c r="J69" i="1"/>
  <c r="L69" i="1"/>
  <c r="K69" i="1"/>
  <c r="J70" i="1"/>
  <c r="L70" i="1" s="1"/>
  <c r="K70" i="1"/>
  <c r="J71" i="1"/>
  <c r="L71" i="1" s="1"/>
  <c r="K71" i="1"/>
  <c r="J72" i="1"/>
  <c r="K72" i="1"/>
  <c r="J73" i="1"/>
  <c r="K73" i="1"/>
  <c r="L73" i="1" s="1"/>
  <c r="J74" i="1"/>
  <c r="K74" i="1"/>
  <c r="L74" i="1"/>
  <c r="J75" i="1"/>
  <c r="K75" i="1"/>
  <c r="L75" i="1" s="1"/>
  <c r="J76" i="1"/>
  <c r="K76" i="1"/>
  <c r="L76" i="1" s="1"/>
  <c r="J77" i="1"/>
  <c r="K77" i="1"/>
  <c r="L77" i="1"/>
  <c r="J78" i="1"/>
  <c r="L78" i="1"/>
  <c r="K78" i="1"/>
  <c r="J79" i="1"/>
  <c r="K79" i="1"/>
  <c r="L79" i="1"/>
  <c r="J80" i="1"/>
  <c r="K80" i="1"/>
  <c r="L80" i="1" s="1"/>
  <c r="J81" i="1"/>
  <c r="L81" i="1" s="1"/>
  <c r="K81" i="1"/>
  <c r="J82" i="1"/>
  <c r="L82" i="1"/>
  <c r="K82" i="1"/>
  <c r="J83" i="1"/>
  <c r="K83" i="1"/>
  <c r="L83" i="1"/>
  <c r="J84" i="1"/>
  <c r="L84" i="1"/>
  <c r="K84" i="1"/>
  <c r="J85" i="1"/>
  <c r="L85" i="1" s="1"/>
  <c r="K85" i="1"/>
  <c r="J86" i="1"/>
  <c r="L86" i="1"/>
  <c r="K86" i="1"/>
  <c r="J87" i="1"/>
  <c r="K87" i="1"/>
  <c r="L87" i="1"/>
  <c r="J88" i="1"/>
  <c r="L88" i="1"/>
  <c r="K88" i="1"/>
  <c r="J89" i="1"/>
  <c r="L89" i="1" s="1"/>
  <c r="K89" i="1"/>
  <c r="J90" i="1"/>
  <c r="L90" i="1"/>
  <c r="K90" i="1"/>
  <c r="J91" i="1"/>
  <c r="L91" i="1" s="1"/>
  <c r="K91" i="1"/>
  <c r="J92" i="1"/>
  <c r="K92" i="1"/>
  <c r="L92" i="1" s="1"/>
  <c r="J93" i="1"/>
  <c r="K93" i="1"/>
  <c r="L93" i="1"/>
  <c r="J94" i="1"/>
  <c r="L94" i="1"/>
  <c r="K94" i="1"/>
  <c r="J95" i="1"/>
  <c r="K95" i="1"/>
  <c r="J96" i="1"/>
  <c r="K96" i="1"/>
  <c r="L96" i="1"/>
  <c r="J97" i="1"/>
  <c r="L97" i="1"/>
  <c r="K97" i="1"/>
  <c r="J98" i="1"/>
  <c r="L98" i="1" s="1"/>
  <c r="K98" i="1"/>
  <c r="J99" i="1"/>
  <c r="K99" i="1"/>
  <c r="L99" i="1" s="1"/>
  <c r="J100" i="1"/>
  <c r="L100" i="1" s="1"/>
  <c r="K100" i="1"/>
  <c r="J101" i="1"/>
  <c r="L101" i="1"/>
  <c r="K101" i="1"/>
  <c r="J102" i="1"/>
  <c r="L102" i="1" s="1"/>
  <c r="K102" i="1"/>
  <c r="J103" i="1"/>
  <c r="K103" i="1"/>
  <c r="J104" i="1"/>
  <c r="L104" i="1"/>
  <c r="K104" i="1"/>
  <c r="J105" i="1"/>
  <c r="L105" i="1" s="1"/>
  <c r="K105" i="1"/>
  <c r="J106" i="1"/>
  <c r="K106" i="1"/>
  <c r="L106" i="1" s="1"/>
  <c r="J107" i="1"/>
  <c r="K107" i="1"/>
  <c r="L107" i="1"/>
  <c r="J108" i="1"/>
  <c r="L108" i="1"/>
  <c r="K108" i="1"/>
  <c r="J109" i="1"/>
  <c r="K109" i="1"/>
  <c r="L109" i="1"/>
  <c r="J110" i="1"/>
  <c r="L110" i="1"/>
  <c r="K110" i="1"/>
  <c r="J111" i="1"/>
  <c r="K111" i="1"/>
  <c r="J112" i="1"/>
  <c r="K112" i="1"/>
  <c r="L112" i="1"/>
  <c r="J113" i="1"/>
  <c r="L113" i="1"/>
  <c r="K113" i="1"/>
  <c r="J114" i="1"/>
  <c r="L114" i="1" s="1"/>
  <c r="K114" i="1"/>
  <c r="J115" i="1"/>
  <c r="L115" i="1" s="1"/>
  <c r="K115" i="1"/>
  <c r="J116" i="1"/>
  <c r="L116" i="1" s="1"/>
  <c r="K116" i="1"/>
  <c r="J117" i="1"/>
  <c r="K117" i="1"/>
  <c r="I14" i="1"/>
  <c r="I15" i="1"/>
  <c r="I16" i="1"/>
  <c r="I17" i="1"/>
  <c r="I120" i="1" s="1"/>
  <c r="I18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E14" i="1"/>
  <c r="E120" i="1" s="1"/>
  <c r="E16" i="1"/>
  <c r="E17" i="1"/>
  <c r="E18" i="1"/>
  <c r="E21" i="1"/>
  <c r="E22" i="1"/>
  <c r="E24" i="1"/>
  <c r="E26" i="1"/>
  <c r="E28" i="1"/>
  <c r="E29" i="1"/>
  <c r="E30" i="1"/>
  <c r="E32" i="1"/>
  <c r="E33" i="1"/>
  <c r="E34" i="1"/>
  <c r="E36" i="1"/>
  <c r="E37" i="1"/>
  <c r="E38" i="1"/>
  <c r="E40" i="1"/>
  <c r="E41" i="1"/>
  <c r="E42" i="1"/>
  <c r="E44" i="1"/>
  <c r="E45" i="1"/>
  <c r="E46" i="1"/>
  <c r="E48" i="1"/>
  <c r="E49" i="1"/>
  <c r="E50" i="1"/>
  <c r="E52" i="1"/>
  <c r="E53" i="1"/>
  <c r="E54" i="1"/>
  <c r="E56" i="1"/>
  <c r="E57" i="1"/>
  <c r="E58" i="1"/>
  <c r="E60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A62" i="1"/>
  <c r="A61" i="1"/>
  <c r="E55" i="1"/>
  <c r="E47" i="1"/>
  <c r="E39" i="1"/>
  <c r="E19" i="1"/>
  <c r="E15" i="1"/>
  <c r="J59" i="1"/>
  <c r="J51" i="1"/>
  <c r="L51" i="1" s="1"/>
  <c r="J43" i="1"/>
  <c r="L43" i="1" s="1"/>
  <c r="J35" i="1"/>
  <c r="L35" i="1" s="1"/>
  <c r="J31" i="1"/>
  <c r="L31" i="1" s="1"/>
  <c r="J27" i="1"/>
  <c r="J23" i="1"/>
  <c r="L23" i="1"/>
  <c r="L27" i="1"/>
  <c r="L117" i="1"/>
  <c r="M71" i="4"/>
  <c r="M75" i="4"/>
  <c r="M77" i="4"/>
  <c r="M81" i="4"/>
  <c r="M89" i="4"/>
  <c r="M101" i="4"/>
  <c r="O101" i="4"/>
  <c r="M105" i="4"/>
  <c r="M113" i="4"/>
  <c r="O86" i="4"/>
  <c r="N21" i="4"/>
  <c r="M25" i="4"/>
  <c r="O29" i="4"/>
  <c r="M33" i="4"/>
  <c r="M35" i="4"/>
  <c r="M47" i="4"/>
  <c r="M49" i="4"/>
  <c r="M55" i="4"/>
  <c r="O104" i="4"/>
  <c r="P91" i="4"/>
  <c r="Q91" i="4" s="1"/>
  <c r="O76" i="4"/>
  <c r="O109" i="4"/>
  <c r="I76" i="4"/>
  <c r="I53" i="4"/>
  <c r="L52" i="1"/>
  <c r="L57" i="1"/>
  <c r="L95" i="1"/>
  <c r="L103" i="1"/>
  <c r="L111" i="1"/>
  <c r="L59" i="1"/>
  <c r="L55" i="1"/>
  <c r="L25" i="1"/>
  <c r="I39" i="4"/>
  <c r="I104" i="4"/>
  <c r="I116" i="4"/>
  <c r="I67" i="4"/>
  <c r="I91" i="4"/>
  <c r="I102" i="4"/>
  <c r="I114" i="4"/>
  <c r="P112" i="4"/>
  <c r="Q112" i="4" s="1"/>
  <c r="P103" i="4"/>
  <c r="Q103" i="4" s="1"/>
  <c r="O67" i="4"/>
  <c r="M37" i="4"/>
  <c r="M107" i="4"/>
  <c r="O23" i="4"/>
  <c r="O53" i="4"/>
  <c r="M31" i="4"/>
  <c r="I35" i="4"/>
  <c r="O98" i="4"/>
  <c r="M74" i="4"/>
  <c r="O74" i="4" s="1"/>
  <c r="M92" i="4"/>
  <c r="O111" i="4"/>
  <c r="I64" i="4"/>
  <c r="M17" i="4"/>
  <c r="M26" i="4"/>
  <c r="O26" i="4" s="1"/>
  <c r="M43" i="4"/>
  <c r="N67" i="4"/>
  <c r="P67" i="4" s="1"/>
  <c r="Q67" i="4" s="1"/>
  <c r="I93" i="4"/>
  <c r="I101" i="4"/>
  <c r="M59" i="4"/>
  <c r="O59" i="4" s="1"/>
  <c r="M32" i="4"/>
  <c r="I65" i="4"/>
  <c r="I111" i="4"/>
  <c r="I18" i="4"/>
  <c r="M69" i="4"/>
  <c r="P16" i="4"/>
  <c r="Q16" i="4" s="1"/>
  <c r="G117" i="4" l="1"/>
  <c r="O25" i="4"/>
  <c r="P24" i="4"/>
  <c r="Q24" i="4" s="1"/>
  <c r="O107" i="4"/>
  <c r="O89" i="4"/>
  <c r="P92" i="4"/>
  <c r="Q92" i="4" s="1"/>
  <c r="P17" i="4"/>
  <c r="Q17" i="4" s="1"/>
  <c r="P32" i="4"/>
  <c r="Q32" i="4" s="1"/>
  <c r="O32" i="4"/>
  <c r="P101" i="4"/>
  <c r="Q101" i="4" s="1"/>
  <c r="P25" i="4"/>
  <c r="Q25" i="4" s="1"/>
  <c r="I24" i="4"/>
  <c r="I32" i="4"/>
  <c r="P21" i="4"/>
  <c r="Q21" i="4" s="1"/>
  <c r="O17" i="4"/>
  <c r="I115" i="4"/>
  <c r="O47" i="4"/>
  <c r="P94" i="4"/>
  <c r="Q94" i="4" s="1"/>
  <c r="O35" i="4"/>
  <c r="I92" i="4"/>
  <c r="O37" i="4"/>
  <c r="P68" i="4"/>
  <c r="Q68" i="4" s="1"/>
  <c r="P76" i="4"/>
  <c r="Q76" i="4" s="1"/>
  <c r="P56" i="4"/>
  <c r="Q56" i="4" s="1"/>
  <c r="I70" i="4"/>
  <c r="P105" i="4"/>
  <c r="Q105" i="4" s="1"/>
  <c r="P38" i="4"/>
  <c r="Q38" i="4" s="1"/>
  <c r="P14" i="4"/>
  <c r="Q14" i="4" s="1"/>
  <c r="P15" i="4"/>
  <c r="Q15" i="4" s="1"/>
  <c r="P27" i="4"/>
  <c r="Q27" i="4" s="1"/>
  <c r="P58" i="4"/>
  <c r="Q58" i="4" s="1"/>
  <c r="P86" i="4"/>
  <c r="Q86" i="4" s="1"/>
  <c r="P48" i="4"/>
  <c r="Q48" i="4" s="1"/>
  <c r="P82" i="4"/>
  <c r="Q82" i="4" s="1"/>
  <c r="P100" i="4"/>
  <c r="Q100" i="4" s="1"/>
  <c r="O68" i="4"/>
  <c r="P50" i="4"/>
  <c r="Q50" i="4" s="1"/>
  <c r="P45" i="4"/>
  <c r="Q45" i="4" s="1"/>
  <c r="P57" i="4"/>
  <c r="Q57" i="4" s="1"/>
  <c r="P90" i="4"/>
  <c r="Q90" i="4" s="1"/>
  <c r="P108" i="4"/>
  <c r="Q108" i="4" s="1"/>
  <c r="P30" i="4"/>
  <c r="Q30" i="4" s="1"/>
  <c r="P33" i="4"/>
  <c r="Q33" i="4" s="1"/>
  <c r="I25" i="4"/>
  <c r="O115" i="4"/>
  <c r="P47" i="4"/>
  <c r="Q47" i="4" s="1"/>
  <c r="P59" i="4"/>
  <c r="Q59" i="4" s="1"/>
  <c r="P80" i="4"/>
  <c r="Q80" i="4" s="1"/>
  <c r="P31" i="4"/>
  <c r="Q31" i="4" s="1"/>
  <c r="P40" i="4"/>
  <c r="Q40" i="4" s="1"/>
  <c r="I55" i="4"/>
  <c r="P20" i="4"/>
  <c r="Q20" i="4" s="1"/>
  <c r="P44" i="4"/>
  <c r="Q44" i="4" s="1"/>
  <c r="P66" i="4"/>
  <c r="Q66" i="4" s="1"/>
  <c r="O75" i="4"/>
  <c r="O65" i="4"/>
  <c r="O105" i="4"/>
  <c r="O71" i="4"/>
  <c r="P74" i="4"/>
  <c r="Q74" i="4" s="1"/>
  <c r="P116" i="4"/>
  <c r="Q116" i="4" s="1"/>
  <c r="P81" i="4"/>
  <c r="Q81" i="4" s="1"/>
  <c r="O113" i="4"/>
  <c r="P64" i="4"/>
  <c r="Q64" i="4" s="1"/>
  <c r="O31" i="4"/>
  <c r="P43" i="4"/>
  <c r="Q43" i="4" s="1"/>
  <c r="O30" i="4"/>
  <c r="P23" i="4"/>
  <c r="Q23" i="4" s="1"/>
  <c r="O24" i="4"/>
  <c r="O15" i="4"/>
  <c r="O43" i="4"/>
  <c r="P52" i="4"/>
  <c r="Q52" i="4" s="1"/>
  <c r="I75" i="4"/>
  <c r="P85" i="4"/>
  <c r="Q85" i="4" s="1"/>
  <c r="P99" i="4"/>
  <c r="Q99" i="4" s="1"/>
  <c r="I66" i="4"/>
  <c r="I109" i="4"/>
  <c r="P89" i="4"/>
  <c r="Q89" i="4" s="1"/>
  <c r="P98" i="4"/>
  <c r="Q98" i="4" s="1"/>
  <c r="P77" i="4"/>
  <c r="Q77" i="4" s="1"/>
  <c r="I81" i="4"/>
  <c r="P106" i="4"/>
  <c r="Q106" i="4" s="1"/>
  <c r="P87" i="4"/>
  <c r="Q87" i="4" s="1"/>
  <c r="P26" i="4"/>
  <c r="Q26" i="4" s="1"/>
  <c r="I23" i="4"/>
  <c r="P49" i="4"/>
  <c r="Q49" i="4" s="1"/>
  <c r="I14" i="4"/>
  <c r="I30" i="4"/>
  <c r="P22" i="4"/>
  <c r="Q22" i="4" s="1"/>
  <c r="P54" i="4"/>
  <c r="Q54" i="4" s="1"/>
  <c r="P35" i="4"/>
  <c r="Q35" i="4" s="1"/>
  <c r="P29" i="4"/>
  <c r="Q29" i="4" s="1"/>
  <c r="P34" i="4"/>
  <c r="Q34" i="4" s="1"/>
  <c r="D117" i="4"/>
  <c r="I80" i="4"/>
  <c r="I37" i="4"/>
  <c r="I74" i="4"/>
  <c r="L53" i="1"/>
  <c r="L21" i="1"/>
  <c r="N39" i="4"/>
  <c r="P39" i="4" s="1"/>
  <c r="Q39" i="4" s="1"/>
  <c r="M39" i="4"/>
  <c r="N79" i="4"/>
  <c r="P79" i="4" s="1"/>
  <c r="Q79" i="4" s="1"/>
  <c r="M79" i="4"/>
  <c r="O79" i="4" s="1"/>
  <c r="P51" i="4"/>
  <c r="Q51" i="4" s="1"/>
  <c r="J120" i="1"/>
  <c r="M45" i="4"/>
  <c r="O45" i="4" s="1"/>
  <c r="I41" i="4"/>
  <c r="M57" i="4"/>
  <c r="O57" i="4" s="1"/>
  <c r="L40" i="1"/>
  <c r="P69" i="4"/>
  <c r="Q69" i="4" s="1"/>
  <c r="I69" i="4"/>
  <c r="N41" i="4"/>
  <c r="P41" i="4" s="1"/>
  <c r="Q41" i="4" s="1"/>
  <c r="M41" i="4"/>
  <c r="O41" i="4" s="1"/>
  <c r="N73" i="4"/>
  <c r="P73" i="4" s="1"/>
  <c r="Q73" i="4" s="1"/>
  <c r="M73" i="4"/>
  <c r="I42" i="4"/>
  <c r="P42" i="4"/>
  <c r="Q42" i="4" s="1"/>
  <c r="J53" i="8"/>
  <c r="K53" i="8" s="1"/>
  <c r="O53" i="8" s="1"/>
  <c r="M93" i="4"/>
  <c r="O93" i="4" s="1"/>
  <c r="L28" i="1"/>
  <c r="L47" i="1"/>
  <c r="O78" i="4"/>
  <c r="P107" i="4"/>
  <c r="Q107" i="4" s="1"/>
  <c r="N83" i="4"/>
  <c r="P83" i="4" s="1"/>
  <c r="Q83" i="4" s="1"/>
  <c r="M83" i="4"/>
  <c r="O83" i="4" s="1"/>
  <c r="L72" i="1"/>
  <c r="L17" i="1"/>
  <c r="L120" i="1" s="1"/>
  <c r="K117" i="4"/>
  <c r="P46" i="4"/>
  <c r="Q46" i="4" s="1"/>
  <c r="P97" i="4"/>
  <c r="Q97" i="4" s="1"/>
  <c r="L66" i="1"/>
  <c r="P65" i="4"/>
  <c r="Q65" i="4" s="1"/>
  <c r="O73" i="4"/>
  <c r="M19" i="4"/>
  <c r="O19" i="4" s="1"/>
  <c r="N19" i="4"/>
  <c r="P19" i="4" s="1"/>
  <c r="Q19" i="4" s="1"/>
  <c r="N36" i="4"/>
  <c r="P36" i="4" s="1"/>
  <c r="Q36" i="4" s="1"/>
  <c r="M36" i="4"/>
  <c r="O36" i="4" s="1"/>
  <c r="N18" i="4"/>
  <c r="P18" i="4" s="1"/>
  <c r="Q18" i="4" s="1"/>
  <c r="M18" i="4"/>
  <c r="O18" i="4" s="1"/>
  <c r="M84" i="4"/>
  <c r="O84" i="4" s="1"/>
  <c r="N84" i="4"/>
  <c r="P84" i="4" s="1"/>
  <c r="Q84" i="4" s="1"/>
  <c r="N78" i="4"/>
  <c r="P78" i="4" s="1"/>
  <c r="Q78" i="4" s="1"/>
  <c r="M78" i="4"/>
  <c r="N110" i="4"/>
  <c r="P110" i="4" s="1"/>
  <c r="Q110" i="4" s="1"/>
  <c r="M110" i="4"/>
  <c r="O110" i="4" s="1"/>
  <c r="L117" i="4"/>
  <c r="M96" i="4"/>
  <c r="O96" i="4" s="1"/>
  <c r="N96" i="4"/>
  <c r="P96" i="4" s="1"/>
  <c r="Q96" i="4" s="1"/>
  <c r="O39" i="4"/>
  <c r="O88" i="4"/>
  <c r="P93" i="4"/>
  <c r="Q93" i="4" s="1"/>
  <c r="M13" i="4"/>
  <c r="O13" i="4" s="1"/>
  <c r="N13" i="4"/>
  <c r="P13" i="4" s="1"/>
  <c r="Q13" i="4" s="1"/>
  <c r="I100" i="4"/>
  <c r="J80" i="8"/>
  <c r="J84" i="8"/>
  <c r="J104" i="8"/>
  <c r="J76" i="8"/>
  <c r="N76" i="8" s="1"/>
  <c r="P72" i="4"/>
  <c r="Q72" i="4" s="1"/>
  <c r="J34" i="8"/>
  <c r="J38" i="8"/>
  <c r="J42" i="8"/>
  <c r="J86" i="8"/>
  <c r="J14" i="8"/>
  <c r="K14" i="8" s="1"/>
  <c r="O14" i="8" s="1"/>
  <c r="J18" i="8"/>
  <c r="J58" i="8"/>
  <c r="J116" i="8"/>
  <c r="J108" i="8"/>
  <c r="J88" i="8"/>
  <c r="J92" i="8"/>
  <c r="J107" i="8"/>
  <c r="J103" i="8"/>
  <c r="J68" i="8"/>
  <c r="J79" i="8"/>
  <c r="J70" i="8"/>
  <c r="J67" i="8"/>
  <c r="J74" i="8"/>
  <c r="J82" i="8"/>
  <c r="K13" i="8"/>
  <c r="O13" i="8" s="1"/>
  <c r="N13" i="8"/>
  <c r="N14" i="8"/>
  <c r="J40" i="8"/>
  <c r="J52" i="8"/>
  <c r="J54" i="8"/>
  <c r="J16" i="8"/>
  <c r="J28" i="8"/>
  <c r="J22" i="8"/>
  <c r="N53" i="8"/>
  <c r="C26" i="8"/>
  <c r="M72" i="4"/>
  <c r="P71" i="4"/>
  <c r="Q71" i="4" s="1"/>
  <c r="I19" i="4"/>
  <c r="H117" i="4"/>
  <c r="K76" i="8" l="1"/>
  <c r="O76" i="8" s="1"/>
  <c r="N80" i="8"/>
  <c r="K80" i="8"/>
  <c r="O80" i="8" s="1"/>
  <c r="J94" i="8"/>
  <c r="J100" i="8"/>
  <c r="K34" i="8"/>
  <c r="O34" i="8" s="1"/>
  <c r="N34" i="8"/>
  <c r="J115" i="8"/>
  <c r="K115" i="8" s="1"/>
  <c r="O115" i="8" s="1"/>
  <c r="J25" i="8"/>
  <c r="J106" i="8"/>
  <c r="J91" i="8"/>
  <c r="I117" i="4"/>
  <c r="N117" i="4"/>
  <c r="J37" i="8"/>
  <c r="K37" i="8" s="1"/>
  <c r="O37" i="8" s="1"/>
  <c r="J96" i="8"/>
  <c r="K96" i="8" s="1"/>
  <c r="O96" i="8" s="1"/>
  <c r="J50" i="8"/>
  <c r="N50" i="8" s="1"/>
  <c r="J105" i="8"/>
  <c r="J99" i="8"/>
  <c r="K67" i="8"/>
  <c r="O67" i="8" s="1"/>
  <c r="N67" i="8"/>
  <c r="J110" i="8"/>
  <c r="J102" i="8"/>
  <c r="J93" i="8"/>
  <c r="J75" i="8"/>
  <c r="J112" i="8"/>
  <c r="N104" i="8"/>
  <c r="K104" i="8"/>
  <c r="O104" i="8" s="1"/>
  <c r="J101" i="8"/>
  <c r="K100" i="8"/>
  <c r="O100" i="8" s="1"/>
  <c r="N100" i="8"/>
  <c r="J114" i="8"/>
  <c r="J109" i="8"/>
  <c r="J81" i="8"/>
  <c r="J97" i="8"/>
  <c r="K84" i="8"/>
  <c r="O84" i="8" s="1"/>
  <c r="N84" i="8"/>
  <c r="K106" i="8"/>
  <c r="O106" i="8" s="1"/>
  <c r="N106" i="8"/>
  <c r="J83" i="8"/>
  <c r="K70" i="8"/>
  <c r="O70" i="8" s="1"/>
  <c r="N70" i="8"/>
  <c r="N68" i="8"/>
  <c r="K68" i="8"/>
  <c r="O68" i="8" s="1"/>
  <c r="J98" i="8"/>
  <c r="J111" i="8"/>
  <c r="N86" i="8"/>
  <c r="K86" i="8"/>
  <c r="O86" i="8" s="1"/>
  <c r="J77" i="8"/>
  <c r="J65" i="8"/>
  <c r="J66" i="8"/>
  <c r="J73" i="8"/>
  <c r="K79" i="8"/>
  <c r="O79" i="8" s="1"/>
  <c r="N79" i="8"/>
  <c r="N107" i="8"/>
  <c r="K107" i="8"/>
  <c r="O107" i="8" s="1"/>
  <c r="J95" i="8"/>
  <c r="J87" i="8"/>
  <c r="J64" i="8"/>
  <c r="K74" i="8"/>
  <c r="O74" i="8" s="1"/>
  <c r="N74" i="8"/>
  <c r="N116" i="8"/>
  <c r="K116" i="8"/>
  <c r="O116" i="8" s="1"/>
  <c r="K108" i="8"/>
  <c r="O108" i="8" s="1"/>
  <c r="N108" i="8"/>
  <c r="J69" i="8"/>
  <c r="K82" i="8"/>
  <c r="O82" i="8" s="1"/>
  <c r="N82" i="8"/>
  <c r="K94" i="8"/>
  <c r="O94" i="8" s="1"/>
  <c r="N94" i="8"/>
  <c r="J85" i="8"/>
  <c r="N92" i="8"/>
  <c r="K92" i="8"/>
  <c r="O92" i="8" s="1"/>
  <c r="J90" i="8"/>
  <c r="K103" i="8"/>
  <c r="O103" i="8" s="1"/>
  <c r="N103" i="8"/>
  <c r="J113" i="8"/>
  <c r="J78" i="8"/>
  <c r="J89" i="8"/>
  <c r="K88" i="8"/>
  <c r="O88" i="8" s="1"/>
  <c r="N88" i="8"/>
  <c r="K40" i="8"/>
  <c r="O40" i="8" s="1"/>
  <c r="N40" i="8"/>
  <c r="J23" i="8"/>
  <c r="J46" i="8"/>
  <c r="J26" i="8"/>
  <c r="K18" i="8"/>
  <c r="O18" i="8" s="1"/>
  <c r="N18" i="8"/>
  <c r="J32" i="8"/>
  <c r="K38" i="8"/>
  <c r="O38" i="8" s="1"/>
  <c r="N38" i="8"/>
  <c r="J44" i="8"/>
  <c r="J41" i="8"/>
  <c r="K22" i="8"/>
  <c r="O22" i="8" s="1"/>
  <c r="N22" i="8"/>
  <c r="J57" i="8"/>
  <c r="J33" i="8"/>
  <c r="J47" i="8"/>
  <c r="J49" i="8"/>
  <c r="N58" i="8"/>
  <c r="K58" i="8"/>
  <c r="O58" i="8" s="1"/>
  <c r="J59" i="8"/>
  <c r="J29" i="8"/>
  <c r="J45" i="8"/>
  <c r="K52" i="8"/>
  <c r="O52" i="8" s="1"/>
  <c r="N52" i="8"/>
  <c r="J24" i="8"/>
  <c r="K16" i="8"/>
  <c r="O16" i="8" s="1"/>
  <c r="N16" i="8"/>
  <c r="J56" i="8"/>
  <c r="J51" i="8"/>
  <c r="J48" i="8"/>
  <c r="J39" i="8"/>
  <c r="N28" i="8"/>
  <c r="K28" i="8"/>
  <c r="O28" i="8" s="1"/>
  <c r="J20" i="8"/>
  <c r="J35" i="8"/>
  <c r="K54" i="8"/>
  <c r="O54" i="8" s="1"/>
  <c r="N54" i="8"/>
  <c r="J21" i="8"/>
  <c r="K42" i="8"/>
  <c r="O42" i="8" s="1"/>
  <c r="N42" i="8"/>
  <c r="J19" i="8"/>
  <c r="K25" i="8"/>
  <c r="O25" i="8" s="1"/>
  <c r="N25" i="8"/>
  <c r="J15" i="8"/>
  <c r="J43" i="8"/>
  <c r="J31" i="8"/>
  <c r="J36" i="8"/>
  <c r="J27" i="8"/>
  <c r="J17" i="8"/>
  <c r="J55" i="8"/>
  <c r="J30" i="8"/>
  <c r="C101" i="8"/>
  <c r="C116" i="8"/>
  <c r="C83" i="8"/>
  <c r="C65" i="8"/>
  <c r="C86" i="8"/>
  <c r="C108" i="8"/>
  <c r="C115" i="8"/>
  <c r="C107" i="8"/>
  <c r="C77" i="8"/>
  <c r="C92" i="8"/>
  <c r="C85" i="8"/>
  <c r="C106" i="8"/>
  <c r="C113" i="8"/>
  <c r="C94" i="8"/>
  <c r="C104" i="8"/>
  <c r="C82" i="8"/>
  <c r="C89" i="8"/>
  <c r="C79" i="8"/>
  <c r="C68" i="8"/>
  <c r="C70" i="8"/>
  <c r="C84" i="8"/>
  <c r="C95" i="8"/>
  <c r="C97" i="8"/>
  <c r="C98" i="8"/>
  <c r="C73" i="8"/>
  <c r="C110" i="8"/>
  <c r="C93" i="8"/>
  <c r="C18" i="8"/>
  <c r="C51" i="8"/>
  <c r="C55" i="8"/>
  <c r="C38" i="8"/>
  <c r="H26" i="8"/>
  <c r="D26" i="8"/>
  <c r="C56" i="8"/>
  <c r="C47" i="8"/>
  <c r="C49" i="8"/>
  <c r="C59" i="8"/>
  <c r="C39" i="8"/>
  <c r="C40" i="8"/>
  <c r="C32" i="8"/>
  <c r="C34" i="8"/>
  <c r="C44" i="8"/>
  <c r="C15" i="8"/>
  <c r="C53" i="8"/>
  <c r="C52" i="8"/>
  <c r="C16" i="8"/>
  <c r="C35" i="8"/>
  <c r="C31" i="8"/>
  <c r="C28" i="8"/>
  <c r="C54" i="8"/>
  <c r="C25" i="8"/>
  <c r="C27" i="8"/>
  <c r="C50" i="8"/>
  <c r="C20" i="8"/>
  <c r="C46" i="8"/>
  <c r="C29" i="8"/>
  <c r="C58" i="8"/>
  <c r="O72" i="4"/>
  <c r="M117" i="4"/>
  <c r="C72" i="8"/>
  <c r="Q117" i="4"/>
  <c r="P117" i="4"/>
  <c r="N115" i="8" l="1"/>
  <c r="N37" i="8"/>
  <c r="K50" i="8"/>
  <c r="O50" i="8" s="1"/>
  <c r="C109" i="8"/>
  <c r="N96" i="8"/>
  <c r="K91" i="8"/>
  <c r="O91" i="8" s="1"/>
  <c r="N91" i="8"/>
  <c r="K102" i="8"/>
  <c r="O102" i="8" s="1"/>
  <c r="N102" i="8"/>
  <c r="K89" i="8"/>
  <c r="O89" i="8" s="1"/>
  <c r="N89" i="8"/>
  <c r="N85" i="8"/>
  <c r="K85" i="8"/>
  <c r="O85" i="8" s="1"/>
  <c r="N73" i="8"/>
  <c r="K73" i="8"/>
  <c r="O73" i="8" s="1"/>
  <c r="K98" i="8"/>
  <c r="O98" i="8" s="1"/>
  <c r="N98" i="8"/>
  <c r="N101" i="8"/>
  <c r="K101" i="8"/>
  <c r="O101" i="8" s="1"/>
  <c r="N110" i="8"/>
  <c r="K110" i="8"/>
  <c r="O110" i="8" s="1"/>
  <c r="K66" i="8"/>
  <c r="O66" i="8" s="1"/>
  <c r="N66" i="8"/>
  <c r="K78" i="8"/>
  <c r="O78" i="8" s="1"/>
  <c r="N78" i="8"/>
  <c r="K64" i="8"/>
  <c r="O64" i="8" s="1"/>
  <c r="N64" i="8"/>
  <c r="K97" i="8"/>
  <c r="O97" i="8" s="1"/>
  <c r="N97" i="8"/>
  <c r="K69" i="8"/>
  <c r="O69" i="8" s="1"/>
  <c r="N69" i="8"/>
  <c r="N99" i="8"/>
  <c r="K99" i="8"/>
  <c r="O99" i="8" s="1"/>
  <c r="N87" i="8"/>
  <c r="K87" i="8"/>
  <c r="O87" i="8" s="1"/>
  <c r="N112" i="8"/>
  <c r="K112" i="8"/>
  <c r="O112" i="8" s="1"/>
  <c r="N95" i="8"/>
  <c r="K95" i="8"/>
  <c r="O95" i="8" s="1"/>
  <c r="K77" i="8"/>
  <c r="O77" i="8" s="1"/>
  <c r="N77" i="8"/>
  <c r="N83" i="8"/>
  <c r="K83" i="8"/>
  <c r="O83" i="8" s="1"/>
  <c r="K109" i="8"/>
  <c r="O109" i="8" s="1"/>
  <c r="N109" i="8"/>
  <c r="K75" i="8"/>
  <c r="O75" i="8" s="1"/>
  <c r="N75" i="8"/>
  <c r="K111" i="8"/>
  <c r="O111" i="8" s="1"/>
  <c r="N111" i="8"/>
  <c r="N65" i="8"/>
  <c r="K65" i="8"/>
  <c r="O65" i="8" s="1"/>
  <c r="K93" i="8"/>
  <c r="O93" i="8" s="1"/>
  <c r="N93" i="8"/>
  <c r="K113" i="8"/>
  <c r="O113" i="8" s="1"/>
  <c r="N113" i="8"/>
  <c r="K81" i="8"/>
  <c r="O81" i="8" s="1"/>
  <c r="N81" i="8"/>
  <c r="K90" i="8"/>
  <c r="O90" i="8" s="1"/>
  <c r="N90" i="8"/>
  <c r="K114" i="8"/>
  <c r="O114" i="8" s="1"/>
  <c r="N114" i="8"/>
  <c r="K105" i="8"/>
  <c r="O105" i="8" s="1"/>
  <c r="N105" i="8"/>
  <c r="N35" i="8"/>
  <c r="K35" i="8"/>
  <c r="O35" i="8" s="1"/>
  <c r="N17" i="8"/>
  <c r="K17" i="8"/>
  <c r="O17" i="8" s="1"/>
  <c r="K20" i="8"/>
  <c r="O20" i="8" s="1"/>
  <c r="N20" i="8"/>
  <c r="K56" i="8"/>
  <c r="O56" i="8" s="1"/>
  <c r="N56" i="8"/>
  <c r="K59" i="8"/>
  <c r="O59" i="8" s="1"/>
  <c r="N59" i="8"/>
  <c r="K26" i="8"/>
  <c r="O26" i="8" s="1"/>
  <c r="N26" i="8"/>
  <c r="P26" i="8" s="1"/>
  <c r="Q26" i="8" s="1"/>
  <c r="K57" i="8"/>
  <c r="O57" i="8" s="1"/>
  <c r="N57" i="8"/>
  <c r="K27" i="8"/>
  <c r="O27" i="8" s="1"/>
  <c r="N27" i="8"/>
  <c r="K19" i="8"/>
  <c r="O19" i="8" s="1"/>
  <c r="N19" i="8"/>
  <c r="N41" i="8"/>
  <c r="K41" i="8"/>
  <c r="O41" i="8" s="1"/>
  <c r="K55" i="8"/>
  <c r="O55" i="8" s="1"/>
  <c r="N55" i="8"/>
  <c r="N24" i="8"/>
  <c r="K24" i="8"/>
  <c r="O24" i="8" s="1"/>
  <c r="K44" i="8"/>
  <c r="O44" i="8" s="1"/>
  <c r="N44" i="8"/>
  <c r="K46" i="8"/>
  <c r="O46" i="8" s="1"/>
  <c r="N46" i="8"/>
  <c r="K51" i="8"/>
  <c r="O51" i="8" s="1"/>
  <c r="N51" i="8"/>
  <c r="K36" i="8"/>
  <c r="O36" i="8" s="1"/>
  <c r="N36" i="8"/>
  <c r="K49" i="8"/>
  <c r="O49" i="8" s="1"/>
  <c r="N49" i="8"/>
  <c r="K15" i="8"/>
  <c r="O15" i="8" s="1"/>
  <c r="N15" i="8"/>
  <c r="K31" i="8"/>
  <c r="O31" i="8" s="1"/>
  <c r="N31" i="8"/>
  <c r="K21" i="8"/>
  <c r="O21" i="8" s="1"/>
  <c r="N21" i="8"/>
  <c r="K48" i="8"/>
  <c r="O48" i="8" s="1"/>
  <c r="N48" i="8"/>
  <c r="K47" i="8"/>
  <c r="O47" i="8" s="1"/>
  <c r="N47" i="8"/>
  <c r="K23" i="8"/>
  <c r="O23" i="8" s="1"/>
  <c r="N23" i="8"/>
  <c r="K39" i="8"/>
  <c r="O39" i="8" s="1"/>
  <c r="N39" i="8"/>
  <c r="N29" i="8"/>
  <c r="K29" i="8"/>
  <c r="O29" i="8" s="1"/>
  <c r="K30" i="8"/>
  <c r="O30" i="8" s="1"/>
  <c r="N30" i="8"/>
  <c r="K43" i="8"/>
  <c r="O43" i="8" s="1"/>
  <c r="N43" i="8"/>
  <c r="N45" i="8"/>
  <c r="K45" i="8"/>
  <c r="O45" i="8" s="1"/>
  <c r="K33" i="8"/>
  <c r="O33" i="8" s="1"/>
  <c r="N33" i="8"/>
  <c r="K32" i="8"/>
  <c r="O32" i="8" s="1"/>
  <c r="N32" i="8"/>
  <c r="H116" i="8"/>
  <c r="D116" i="8"/>
  <c r="H108" i="8"/>
  <c r="D108" i="8"/>
  <c r="C102" i="8"/>
  <c r="H113" i="8"/>
  <c r="D113" i="8"/>
  <c r="H86" i="8"/>
  <c r="D86" i="8"/>
  <c r="H83" i="8"/>
  <c r="D83" i="8"/>
  <c r="C114" i="8"/>
  <c r="C90" i="8"/>
  <c r="D95" i="8"/>
  <c r="H95" i="8"/>
  <c r="C88" i="8"/>
  <c r="H82" i="8"/>
  <c r="D82" i="8"/>
  <c r="C67" i="8"/>
  <c r="H65" i="8"/>
  <c r="D65" i="8"/>
  <c r="D94" i="8"/>
  <c r="H94" i="8"/>
  <c r="H84" i="8"/>
  <c r="D84" i="8"/>
  <c r="H68" i="8"/>
  <c r="D68" i="8"/>
  <c r="C112" i="8"/>
  <c r="H106" i="8"/>
  <c r="D106" i="8"/>
  <c r="C105" i="8"/>
  <c r="H110" i="8"/>
  <c r="D110" i="8"/>
  <c r="C87" i="8"/>
  <c r="C64" i="8"/>
  <c r="H109" i="8"/>
  <c r="D109" i="8"/>
  <c r="D93" i="8"/>
  <c r="H93" i="8"/>
  <c r="C99" i="8"/>
  <c r="D98" i="8"/>
  <c r="H98" i="8"/>
  <c r="C78" i="8"/>
  <c r="H79" i="8"/>
  <c r="D79" i="8"/>
  <c r="H104" i="8"/>
  <c r="D104" i="8"/>
  <c r="H85" i="8"/>
  <c r="D85" i="8"/>
  <c r="H107" i="8"/>
  <c r="D107" i="8"/>
  <c r="C76" i="8"/>
  <c r="C103" i="8"/>
  <c r="C111" i="8"/>
  <c r="D73" i="8"/>
  <c r="H73" i="8"/>
  <c r="H89" i="8"/>
  <c r="D89" i="8"/>
  <c r="D97" i="8"/>
  <c r="H97" i="8"/>
  <c r="H77" i="8"/>
  <c r="D77" i="8"/>
  <c r="C91" i="8"/>
  <c r="H70" i="8"/>
  <c r="D70" i="8"/>
  <c r="C96" i="8"/>
  <c r="H92" i="8"/>
  <c r="D92" i="8"/>
  <c r="H115" i="8"/>
  <c r="D115" i="8"/>
  <c r="H101" i="8"/>
  <c r="D101" i="8"/>
  <c r="H15" i="8"/>
  <c r="D15" i="8"/>
  <c r="H58" i="8"/>
  <c r="D58" i="8"/>
  <c r="H46" i="8"/>
  <c r="D46" i="8"/>
  <c r="H59" i="8"/>
  <c r="D59" i="8"/>
  <c r="I26" i="8"/>
  <c r="H49" i="8"/>
  <c r="D49" i="8"/>
  <c r="C21" i="8"/>
  <c r="D54" i="8"/>
  <c r="H54" i="8"/>
  <c r="H53" i="8"/>
  <c r="D53" i="8"/>
  <c r="H32" i="8"/>
  <c r="D32" i="8"/>
  <c r="H55" i="8"/>
  <c r="D55" i="8"/>
  <c r="H16" i="8"/>
  <c r="D16" i="8"/>
  <c r="D34" i="8"/>
  <c r="H34" i="8"/>
  <c r="H52" i="8"/>
  <c r="D52" i="8"/>
  <c r="H20" i="8"/>
  <c r="D20" i="8"/>
  <c r="D47" i="8"/>
  <c r="H47" i="8"/>
  <c r="D25" i="8"/>
  <c r="H25" i="8"/>
  <c r="H29" i="8"/>
  <c r="D29" i="8"/>
  <c r="H38" i="8"/>
  <c r="D38" i="8"/>
  <c r="C36" i="8"/>
  <c r="C57" i="8"/>
  <c r="C33" i="8"/>
  <c r="H40" i="8"/>
  <c r="D40" i="8"/>
  <c r="C22" i="8"/>
  <c r="C13" i="8"/>
  <c r="D44" i="8"/>
  <c r="H44" i="8"/>
  <c r="H31" i="8"/>
  <c r="D31" i="8"/>
  <c r="H51" i="8"/>
  <c r="D51" i="8"/>
  <c r="C17" i="8"/>
  <c r="D28" i="8"/>
  <c r="H28" i="8"/>
  <c r="H50" i="8"/>
  <c r="D50" i="8"/>
  <c r="H27" i="8"/>
  <c r="D27" i="8"/>
  <c r="C43" i="8"/>
  <c r="H39" i="8"/>
  <c r="D39" i="8"/>
  <c r="H56" i="8"/>
  <c r="D56" i="8"/>
  <c r="C48" i="8"/>
  <c r="H35" i="8"/>
  <c r="D35" i="8"/>
  <c r="C45" i="8"/>
  <c r="C24" i="8"/>
  <c r="H18" i="8"/>
  <c r="D18" i="8"/>
  <c r="O117" i="4"/>
  <c r="H72" i="8"/>
  <c r="D72" i="8"/>
  <c r="C71" i="8"/>
  <c r="H76" i="8" l="1"/>
  <c r="D76" i="8"/>
  <c r="P98" i="8"/>
  <c r="Q98" i="8" s="1"/>
  <c r="I98" i="8"/>
  <c r="I95" i="8"/>
  <c r="P95" i="8"/>
  <c r="Q95" i="8" s="1"/>
  <c r="I113" i="8"/>
  <c r="P113" i="8"/>
  <c r="Q113" i="8" s="1"/>
  <c r="I110" i="8"/>
  <c r="P110" i="8"/>
  <c r="Q110" i="8" s="1"/>
  <c r="I84" i="8"/>
  <c r="P84" i="8"/>
  <c r="Q84" i="8" s="1"/>
  <c r="I97" i="8"/>
  <c r="P97" i="8"/>
  <c r="Q97" i="8" s="1"/>
  <c r="H99" i="8"/>
  <c r="D99" i="8"/>
  <c r="I94" i="8"/>
  <c r="P94" i="8"/>
  <c r="Q94" i="8" s="1"/>
  <c r="H102" i="8"/>
  <c r="D102" i="8"/>
  <c r="D88" i="8"/>
  <c r="H88" i="8"/>
  <c r="I70" i="8"/>
  <c r="P70" i="8"/>
  <c r="Q70" i="8" s="1"/>
  <c r="I73" i="8"/>
  <c r="P73" i="8"/>
  <c r="Q73" i="8" s="1"/>
  <c r="I93" i="8"/>
  <c r="P93" i="8"/>
  <c r="Q93" i="8" s="1"/>
  <c r="I108" i="8"/>
  <c r="P108" i="8"/>
  <c r="Q108" i="8" s="1"/>
  <c r="D96" i="8"/>
  <c r="H96" i="8"/>
  <c r="I68" i="8"/>
  <c r="P68" i="8"/>
  <c r="Q68" i="8" s="1"/>
  <c r="D90" i="8"/>
  <c r="H90" i="8"/>
  <c r="I85" i="8"/>
  <c r="P85" i="8"/>
  <c r="Q85" i="8" s="1"/>
  <c r="H91" i="8"/>
  <c r="D91" i="8"/>
  <c r="H111" i="8"/>
  <c r="D111" i="8"/>
  <c r="I104" i="8"/>
  <c r="P104" i="8"/>
  <c r="Q104" i="8" s="1"/>
  <c r="P109" i="8"/>
  <c r="Q109" i="8" s="1"/>
  <c r="I109" i="8"/>
  <c r="I106" i="8"/>
  <c r="P106" i="8"/>
  <c r="Q106" i="8" s="1"/>
  <c r="H67" i="8"/>
  <c r="D67" i="8"/>
  <c r="I89" i="8"/>
  <c r="P89" i="8"/>
  <c r="Q89" i="8" s="1"/>
  <c r="H105" i="8"/>
  <c r="D105" i="8"/>
  <c r="I115" i="8"/>
  <c r="P115" i="8"/>
  <c r="Q115" i="8" s="1"/>
  <c r="H103" i="8"/>
  <c r="D103" i="8"/>
  <c r="H64" i="8"/>
  <c r="D64" i="8"/>
  <c r="I83" i="8"/>
  <c r="P83" i="8"/>
  <c r="Q83" i="8" s="1"/>
  <c r="I107" i="8"/>
  <c r="P107" i="8"/>
  <c r="Q107" i="8" s="1"/>
  <c r="I101" i="8"/>
  <c r="P101" i="8"/>
  <c r="Q101" i="8" s="1"/>
  <c r="H114" i="8"/>
  <c r="D114" i="8"/>
  <c r="I79" i="8"/>
  <c r="P79" i="8"/>
  <c r="Q79" i="8" s="1"/>
  <c r="H112" i="8"/>
  <c r="D112" i="8"/>
  <c r="I82" i="8"/>
  <c r="P82" i="8"/>
  <c r="Q82" i="8" s="1"/>
  <c r="P65" i="8"/>
  <c r="Q65" i="8" s="1"/>
  <c r="I65" i="8"/>
  <c r="I92" i="8"/>
  <c r="P92" i="8"/>
  <c r="Q92" i="8" s="1"/>
  <c r="I77" i="8"/>
  <c r="P77" i="8"/>
  <c r="Q77" i="8" s="1"/>
  <c r="H78" i="8"/>
  <c r="D78" i="8"/>
  <c r="H87" i="8"/>
  <c r="D87" i="8"/>
  <c r="P86" i="8"/>
  <c r="Q86" i="8" s="1"/>
  <c r="I86" i="8"/>
  <c r="I116" i="8"/>
  <c r="P116" i="8"/>
  <c r="Q116" i="8" s="1"/>
  <c r="I29" i="8"/>
  <c r="P29" i="8"/>
  <c r="Q29" i="8" s="1"/>
  <c r="I31" i="8"/>
  <c r="P31" i="8"/>
  <c r="Q31" i="8" s="1"/>
  <c r="P32" i="8"/>
  <c r="Q32" i="8" s="1"/>
  <c r="I32" i="8"/>
  <c r="I59" i="8"/>
  <c r="P59" i="8"/>
  <c r="Q59" i="8" s="1"/>
  <c r="I16" i="8"/>
  <c r="P16" i="8"/>
  <c r="Q16" i="8" s="1"/>
  <c r="I55" i="8"/>
  <c r="P55" i="8"/>
  <c r="Q55" i="8" s="1"/>
  <c r="D43" i="8"/>
  <c r="H43" i="8"/>
  <c r="H36" i="8"/>
  <c r="D36" i="8"/>
  <c r="I27" i="8"/>
  <c r="P27" i="8"/>
  <c r="Q27" i="8" s="1"/>
  <c r="P20" i="8"/>
  <c r="Q20" i="8" s="1"/>
  <c r="I20" i="8"/>
  <c r="I53" i="8"/>
  <c r="P53" i="8"/>
  <c r="Q53" i="8" s="1"/>
  <c r="I46" i="8"/>
  <c r="P46" i="8"/>
  <c r="Q46" i="8" s="1"/>
  <c r="D17" i="8"/>
  <c r="H17" i="8"/>
  <c r="H33" i="8"/>
  <c r="D33" i="8"/>
  <c r="I44" i="8"/>
  <c r="P44" i="8"/>
  <c r="Q44" i="8" s="1"/>
  <c r="D13" i="8"/>
  <c r="H13" i="8"/>
  <c r="I54" i="8"/>
  <c r="P54" i="8"/>
  <c r="Q54" i="8" s="1"/>
  <c r="P35" i="8"/>
  <c r="Q35" i="8" s="1"/>
  <c r="I35" i="8"/>
  <c r="I49" i="8"/>
  <c r="P49" i="8"/>
  <c r="Q49" i="8" s="1"/>
  <c r="I18" i="8"/>
  <c r="P18" i="8"/>
  <c r="Q18" i="8" s="1"/>
  <c r="H24" i="8"/>
  <c r="D24" i="8"/>
  <c r="D45" i="8"/>
  <c r="H45" i="8"/>
  <c r="I52" i="8"/>
  <c r="P52" i="8"/>
  <c r="Q52" i="8" s="1"/>
  <c r="P58" i="8"/>
  <c r="Q58" i="8" s="1"/>
  <c r="I58" i="8"/>
  <c r="I39" i="8"/>
  <c r="P39" i="8"/>
  <c r="Q39" i="8" s="1"/>
  <c r="I25" i="8"/>
  <c r="P25" i="8"/>
  <c r="Q25" i="8" s="1"/>
  <c r="I47" i="8"/>
  <c r="P47" i="8"/>
  <c r="Q47" i="8" s="1"/>
  <c r="I50" i="8"/>
  <c r="P50" i="8"/>
  <c r="Q50" i="8" s="1"/>
  <c r="I28" i="8"/>
  <c r="P28" i="8"/>
  <c r="Q28" i="8" s="1"/>
  <c r="D22" i="8"/>
  <c r="H22" i="8"/>
  <c r="P34" i="8"/>
  <c r="Q34" i="8" s="1"/>
  <c r="I34" i="8"/>
  <c r="I40" i="8"/>
  <c r="P40" i="8"/>
  <c r="Q40" i="8" s="1"/>
  <c r="H48" i="8"/>
  <c r="D48" i="8"/>
  <c r="I51" i="8"/>
  <c r="P51" i="8"/>
  <c r="Q51" i="8" s="1"/>
  <c r="H57" i="8"/>
  <c r="D57" i="8"/>
  <c r="P56" i="8"/>
  <c r="Q56" i="8" s="1"/>
  <c r="I56" i="8"/>
  <c r="I38" i="8"/>
  <c r="P38" i="8"/>
  <c r="Q38" i="8" s="1"/>
  <c r="H21" i="8"/>
  <c r="D21" i="8"/>
  <c r="I15" i="8"/>
  <c r="P15" i="8"/>
  <c r="Q15" i="8" s="1"/>
  <c r="I72" i="8"/>
  <c r="D71" i="8"/>
  <c r="H71" i="8"/>
  <c r="J71" i="8"/>
  <c r="C74" i="8" l="1"/>
  <c r="C66" i="8"/>
  <c r="C100" i="8"/>
  <c r="C80" i="8"/>
  <c r="C69" i="8"/>
  <c r="C81" i="8"/>
  <c r="C75" i="8"/>
  <c r="C30" i="8"/>
  <c r="C37" i="8"/>
  <c r="C19" i="8"/>
  <c r="C41" i="8"/>
  <c r="C42" i="8"/>
  <c r="C23" i="8"/>
  <c r="P64" i="8"/>
  <c r="Q64" i="8" s="1"/>
  <c r="I64" i="8"/>
  <c r="P67" i="8"/>
  <c r="Q67" i="8" s="1"/>
  <c r="I67" i="8"/>
  <c r="P78" i="8"/>
  <c r="Q78" i="8" s="1"/>
  <c r="I78" i="8"/>
  <c r="P91" i="8"/>
  <c r="Q91" i="8" s="1"/>
  <c r="I91" i="8"/>
  <c r="P112" i="8"/>
  <c r="Q112" i="8" s="1"/>
  <c r="I112" i="8"/>
  <c r="I102" i="8"/>
  <c r="P102" i="8"/>
  <c r="Q102" i="8" s="1"/>
  <c r="I103" i="8"/>
  <c r="P103" i="8"/>
  <c r="Q103" i="8" s="1"/>
  <c r="P90" i="8"/>
  <c r="Q90" i="8" s="1"/>
  <c r="I90" i="8"/>
  <c r="I96" i="8"/>
  <c r="P96" i="8"/>
  <c r="Q96" i="8" s="1"/>
  <c r="I88" i="8"/>
  <c r="P88" i="8"/>
  <c r="Q88" i="8" s="1"/>
  <c r="I114" i="8"/>
  <c r="P114" i="8"/>
  <c r="Q114" i="8" s="1"/>
  <c r="I99" i="8"/>
  <c r="P99" i="8"/>
  <c r="Q99" i="8" s="1"/>
  <c r="I87" i="8"/>
  <c r="P87" i="8"/>
  <c r="Q87" i="8" s="1"/>
  <c r="P105" i="8"/>
  <c r="Q105" i="8" s="1"/>
  <c r="I105" i="8"/>
  <c r="I111" i="8"/>
  <c r="P111" i="8"/>
  <c r="Q111" i="8" s="1"/>
  <c r="I76" i="8"/>
  <c r="P76" i="8"/>
  <c r="Q76" i="8" s="1"/>
  <c r="P33" i="8"/>
  <c r="Q33" i="8" s="1"/>
  <c r="I33" i="8"/>
  <c r="P24" i="8"/>
  <c r="Q24" i="8" s="1"/>
  <c r="I24" i="8"/>
  <c r="I17" i="8"/>
  <c r="P17" i="8"/>
  <c r="Q17" i="8" s="1"/>
  <c r="I43" i="8"/>
  <c r="P43" i="8"/>
  <c r="Q43" i="8" s="1"/>
  <c r="P22" i="8"/>
  <c r="Q22" i="8" s="1"/>
  <c r="I22" i="8"/>
  <c r="I57" i="8"/>
  <c r="P57" i="8"/>
  <c r="Q57" i="8" s="1"/>
  <c r="I21" i="8"/>
  <c r="P21" i="8"/>
  <c r="Q21" i="8" s="1"/>
  <c r="P36" i="8"/>
  <c r="Q36" i="8" s="1"/>
  <c r="I36" i="8"/>
  <c r="P45" i="8"/>
  <c r="Q45" i="8" s="1"/>
  <c r="I45" i="8"/>
  <c r="I13" i="8"/>
  <c r="P13" i="8"/>
  <c r="Q13" i="8" s="1"/>
  <c r="P48" i="8"/>
  <c r="Q48" i="8" s="1"/>
  <c r="I48" i="8"/>
  <c r="I71" i="8"/>
  <c r="K71" i="8"/>
  <c r="N71" i="8"/>
  <c r="H80" i="8" l="1"/>
  <c r="D80" i="8"/>
  <c r="H75" i="8"/>
  <c r="D75" i="8"/>
  <c r="D100" i="8"/>
  <c r="H100" i="8"/>
  <c r="D81" i="8"/>
  <c r="H81" i="8"/>
  <c r="H66" i="8"/>
  <c r="D66" i="8"/>
  <c r="H74" i="8"/>
  <c r="D74" i="8"/>
  <c r="H69" i="8"/>
  <c r="D69" i="8"/>
  <c r="H23" i="8"/>
  <c r="D23" i="8"/>
  <c r="H41" i="8"/>
  <c r="D41" i="8"/>
  <c r="D19" i="8"/>
  <c r="H19" i="8"/>
  <c r="H42" i="8"/>
  <c r="D42" i="8"/>
  <c r="D37" i="8"/>
  <c r="H37" i="8"/>
  <c r="H30" i="8"/>
  <c r="D30" i="8"/>
  <c r="P71" i="8"/>
  <c r="O71" i="8"/>
  <c r="P80" i="8" l="1"/>
  <c r="Q80" i="8" s="1"/>
  <c r="I80" i="8"/>
  <c r="P66" i="8"/>
  <c r="Q66" i="8" s="1"/>
  <c r="I66" i="8"/>
  <c r="P81" i="8"/>
  <c r="Q81" i="8" s="1"/>
  <c r="I81" i="8"/>
  <c r="I69" i="8"/>
  <c r="P69" i="8"/>
  <c r="Q69" i="8" s="1"/>
  <c r="I74" i="8"/>
  <c r="P74" i="8"/>
  <c r="Q74" i="8" s="1"/>
  <c r="P75" i="8"/>
  <c r="Q75" i="8" s="1"/>
  <c r="I75" i="8"/>
  <c r="I100" i="8"/>
  <c r="P100" i="8"/>
  <c r="Q100" i="8" s="1"/>
  <c r="P42" i="8"/>
  <c r="Q42" i="8" s="1"/>
  <c r="I42" i="8"/>
  <c r="P19" i="8"/>
  <c r="Q19" i="8" s="1"/>
  <c r="I19" i="8"/>
  <c r="I30" i="8"/>
  <c r="P30" i="8"/>
  <c r="Q30" i="8" s="1"/>
  <c r="C14" i="8"/>
  <c r="P41" i="8"/>
  <c r="Q41" i="8" s="1"/>
  <c r="I41" i="8"/>
  <c r="P37" i="8"/>
  <c r="Q37" i="8" s="1"/>
  <c r="I37" i="8"/>
  <c r="I23" i="8"/>
  <c r="P23" i="8"/>
  <c r="Q23" i="8" s="1"/>
  <c r="Q71" i="8"/>
  <c r="H14" i="8" l="1"/>
  <c r="D14" i="8"/>
  <c r="D117" i="8" s="1"/>
  <c r="C117" i="8"/>
  <c r="I14" i="8" l="1"/>
  <c r="I117" i="8" s="1"/>
  <c r="P14" i="8"/>
  <c r="Q14" i="8" s="1"/>
  <c r="H117" i="8"/>
  <c r="J72" i="8"/>
  <c r="K72" i="8" l="1"/>
  <c r="N72" i="8"/>
  <c r="J117" i="8"/>
  <c r="P72" i="8" l="1"/>
  <c r="N117" i="8"/>
  <c r="O72" i="8"/>
  <c r="O117" i="8" s="1"/>
  <c r="K117" i="8"/>
  <c r="Q72" i="8" l="1"/>
  <c r="Q117" i="8" s="1"/>
  <c r="P117" i="8"/>
</calcChain>
</file>

<file path=xl/sharedStrings.xml><?xml version="1.0" encoding="utf-8"?>
<sst xmlns="http://schemas.openxmlformats.org/spreadsheetml/2006/main" count="1636" uniqueCount="173">
  <si>
    <t>DIVISION OF SOCIAL SERVICES</t>
  </si>
  <si>
    <t>Work First County Block Grant</t>
  </si>
  <si>
    <t>Temporary Assistance for Needy Families</t>
  </si>
  <si>
    <r>
      <t xml:space="preserve">AUTHORIZATION NUMBER: </t>
    </r>
    <r>
      <rPr>
        <b/>
        <u/>
        <sz val="10"/>
        <rFont val="Times New Roman"/>
        <family val="1"/>
      </rPr>
      <t>1</t>
    </r>
  </si>
  <si>
    <t>ALLOCATION PERIOD</t>
  </si>
  <si>
    <t>Work First County Block Grant Initial Allocation</t>
  </si>
  <si>
    <t>Electing Cash Allocation</t>
  </si>
  <si>
    <t>Grand Total Allocation</t>
  </si>
  <si>
    <t>Co. No.</t>
  </si>
  <si>
    <t>COUNTY</t>
  </si>
  <si>
    <t>Federal</t>
  </si>
  <si>
    <t>State</t>
  </si>
  <si>
    <t>Total</t>
  </si>
  <si>
    <t>01</t>
  </si>
  <si>
    <t>ALAMANCE</t>
  </si>
  <si>
    <t>02</t>
  </si>
  <si>
    <t>ALEXANDER</t>
  </si>
  <si>
    <t>03</t>
  </si>
  <si>
    <t>ALLEGHANY</t>
  </si>
  <si>
    <t>04</t>
  </si>
  <si>
    <t>ANSON</t>
  </si>
  <si>
    <t>05</t>
  </si>
  <si>
    <t>ASHE</t>
  </si>
  <si>
    <t>06</t>
  </si>
  <si>
    <t>AVERY</t>
  </si>
  <si>
    <t>07</t>
  </si>
  <si>
    <t>BEAUFORT</t>
  </si>
  <si>
    <t>08</t>
  </si>
  <si>
    <t>BERTIE</t>
  </si>
  <si>
    <t>09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</si>
  <si>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</si>
  <si>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</si>
  <si>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</si>
  <si>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</si>
  <si>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</si>
  <si>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</si>
  <si>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</si>
  <si>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</si>
  <si>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</si>
  <si>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</si>
  <si>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</si>
  <si>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</si>
  <si>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</si>
  <si>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</si>
  <si>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</si>
  <si>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</si>
  <si>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</si>
  <si>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</si>
  <si>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</si>
  <si>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</si>
  <si>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</si>
  <si>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</si>
  <si>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</si>
  <si>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</si>
  <si>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</si>
  <si>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</si>
  <si>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</si>
  <si>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</si>
  <si>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</si>
  <si>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</si>
  <si>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</si>
  <si>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</si>
  <si>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</si>
  <si>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</si>
  <si>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</si>
  <si>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</si>
  <si>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</si>
  <si>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</si>
  <si>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</si>
  <si>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</si>
  <si>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</si>
  <si>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</si>
  <si>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</si>
  <si>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</si>
  <si>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</si>
  <si>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</si>
  <si>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</si>
  <si>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</si>
  <si>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</si>
  <si>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</si>
  <si>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</si>
  <si>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</si>
  <si>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</si>
  <si>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</si>
  <si>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</si>
  <si>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</si>
  <si>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</si>
  <si>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</si>
  <si>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</si>
  <si>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</si>
  <si>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</si>
  <si>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</si>
  <si>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</si>
  <si>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</si>
  <si>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</si>
  <si>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</si>
  <si>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</si>
  <si>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</si>
  <si>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</si>
  <si>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</si>
  <si>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</si>
  <si>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</si>
  <si>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</si>
  <si>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</si>
  <si>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</si>
  <si>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</si>
  <si>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</si>
  <si>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</si>
  <si>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</si>
  <si>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</si>
  <si>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</si>
  <si>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</si>
  <si>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</si>
  <si>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</si>
  <si>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</si>
  <si>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</si>
  <si>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</si>
  <si>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</si>
  <si>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</si>
  <si>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</si>
  <si>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</si>
  <si>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</si>
  <si>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r>
      <t>FUNDING SOURCE</t>
    </r>
    <r>
      <rPr>
        <b/>
        <sz val="10"/>
        <rFont val="Times New Roman"/>
        <family val="1"/>
      </rPr>
      <t>:  TANF Block Grant</t>
    </r>
  </si>
  <si>
    <t>CFDA Number:  93.558</t>
  </si>
  <si>
    <t>CFDA Name:  Temporary Assistance for Needy Families</t>
  </si>
  <si>
    <t>Award Name:  Temporary Assistance for Needy Families</t>
  </si>
  <si>
    <t>Federal Agency:  DHHS/ACF</t>
  </si>
  <si>
    <r>
      <t>GRANT INFORMATION</t>
    </r>
    <r>
      <rPr>
        <b/>
        <sz val="10"/>
        <rFont val="Times New Roman"/>
        <family val="1"/>
      </rPr>
      <t xml:space="preserve">: </t>
    </r>
  </si>
  <si>
    <t>XS411 Heading:</t>
  </si>
  <si>
    <t>Tracked on XS411:</t>
  </si>
  <si>
    <t>WF Federal</t>
  </si>
  <si>
    <t>Federal - 100%</t>
  </si>
  <si>
    <t>Electing Cash transfer will not be added to XS411 allocation unless requested by the county and approved by LBL.</t>
  </si>
  <si>
    <t>OBLIGATIONS INCURRED AND EXPENDITURES MADE UNDER THIS ADVICE WILL BE SUBJECT TO</t>
  </si>
  <si>
    <t>LIMITATIONS PUBLISHED BY FEDERAL AND STATE AGENCIES AS TO THE AVAILABILITY OF FUNDS</t>
  </si>
  <si>
    <t>AUTHORIZED SIGNATURE</t>
  </si>
  <si>
    <t>DATE:</t>
  </si>
  <si>
    <t>Jackson Indian</t>
  </si>
  <si>
    <t>Swain Indian</t>
  </si>
  <si>
    <t>fa2018</t>
  </si>
  <si>
    <t>Previous Allocation for Work First County Block Grant</t>
  </si>
  <si>
    <t>Change in Work First County Block Grant</t>
  </si>
  <si>
    <t>Revised Allocation for Work First County Block Grant</t>
  </si>
  <si>
    <t>Previous Allocation for Electing Cash</t>
  </si>
  <si>
    <t>Change in Allocation for Electing Cash</t>
  </si>
  <si>
    <t>Revised Allocation for Electing Cash</t>
  </si>
  <si>
    <t>Accepted by:</t>
  </si>
  <si>
    <t>County Director Signature</t>
  </si>
  <si>
    <t>Date</t>
  </si>
  <si>
    <t>County Name :</t>
  </si>
  <si>
    <t xml:space="preserve">Grand
Total Allocation </t>
  </si>
  <si>
    <t>Please provide your Local Business Laison with a signed copy of this Funding Authorization.</t>
  </si>
  <si>
    <t>AUTHORIZATION NUMBER: 2</t>
  </si>
  <si>
    <t>FUNDING SOURCE:  TANF Block Grant</t>
  </si>
  <si>
    <t xml:space="preserve">GRANT INFORMATION: </t>
  </si>
  <si>
    <t>AUTHORIZATION NUMBER: Final</t>
  </si>
  <si>
    <t xml:space="preserve">This funding authorization represents 100% Federal funds for standard and electing counties.  </t>
  </si>
  <si>
    <t xml:space="preserve">Funding will be allocated on an equal quarterly basis for Work First County Block Funds.  </t>
  </si>
  <si>
    <t>This allocation represents the entire amount allocated.</t>
  </si>
  <si>
    <r>
      <t xml:space="preserve">EFFECTIVE DATE: </t>
    </r>
    <r>
      <rPr>
        <b/>
        <u/>
        <sz val="10"/>
        <rFont val="Times New Roman"/>
        <family val="1"/>
      </rPr>
      <t>07/01/2021</t>
    </r>
  </si>
  <si>
    <t>FROM JUNE 2021 THRU MAY 2022 SERVICE MONTHS</t>
  </si>
  <si>
    <t>FROM JULY 2021 THRU JUNE 2022 PAYMENT MONTHS</t>
  </si>
  <si>
    <t>Award Number:  2101NCTANF + 2201NCTANF</t>
  </si>
  <si>
    <t>Award Date:  FFY 2021 &amp; 2022</t>
  </si>
  <si>
    <t xml:space="preserve">THIS FUNDING AUTHORIZATION IS CONTINGENT UPON APPROPRIATION BY THE NORTH CAROLINA </t>
  </si>
  <si>
    <t xml:space="preserve">GENERAL ASSEMBLY.  THESE AMOUNTS ARE CURRENTLY ESTIMATES AND ARE SUBJECT TO CHANGE UPON </t>
  </si>
  <si>
    <t>APPROPRIATION.</t>
  </si>
  <si>
    <t>AUTHORIZATION NUMBER: 3</t>
  </si>
  <si>
    <t>AUTHORIZATION NUMBER: 4</t>
  </si>
  <si>
    <t>AUTHORIZATION NUMBER: 5</t>
  </si>
  <si>
    <t>AUTHORIZATION NUMBER: 6</t>
  </si>
  <si>
    <t>AUTHORIZATION NUMBER: 7</t>
  </si>
  <si>
    <t>AUTHORIZATION NUMBER: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</si>
</sst>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8" x14ac:knownFonts="1"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7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8"/>
      <color indexed="9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b/>
      <u/>
      <sz val="11"/>
      <name val="Times New Roman"/>
      <family val="1"/>
    </font>
    <font>
      <sz val="11"/>
      <color indexed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5">
    <xf numFmtId="0" fontId="0" fillId="0" borderId="0" xfId="0"/>
    <xf numFmtId="0" fontId="2" fillId="0" borderId="0" xfId="0" applyFont="1" applyBorder="1" applyAlignment="1"/>
    <xf numFmtId="0" fontId="3" fillId="0" borderId="0" xfId="0" applyFont="1" applyBorder="1" applyAlignment="1"/>
    <xf numFmtId="0" fontId="4" fillId="0" borderId="0" xfId="0" applyFont="1" applyBorder="1" applyAlignment="1"/>
    <xf numFmtId="164" fontId="2" fillId="0" borderId="0" xfId="1" applyNumberFormat="1" applyFont="1" applyBorder="1" applyAlignment="1"/>
    <xf numFmtId="0" fontId="5" fillId="0" borderId="0" xfId="0" applyFont="1" applyBorder="1" applyAlignment="1"/>
    <xf numFmtId="0" fontId="6" fillId="0" borderId="0" xfId="0" applyFont="1" applyBorder="1" applyAlignment="1"/>
    <xf numFmtId="0" fontId="3" fillId="0" borderId="0" xfId="0" applyFont="1" applyBorder="1" applyAlignment="1">
      <alignment horizontal="left" vertical="top" wrapText="1"/>
    </xf>
    <xf numFmtId="0" fontId="7" fillId="0" borderId="0" xfId="0" applyFont="1" applyBorder="1" applyAlignment="1"/>
    <xf numFmtId="0" fontId="8" fillId="0" borderId="1" xfId="0" applyFont="1" applyBorder="1" applyAlignment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0" fillId="0" borderId="5" xfId="0" quotePrefix="1" applyFont="1" applyBorder="1" applyAlignment="1">
      <alignment horizontal="center"/>
    </xf>
    <xf numFmtId="0" fontId="10" fillId="0" borderId="6" xfId="0" applyFont="1" applyBorder="1" applyAlignment="1"/>
    <xf numFmtId="3" fontId="10" fillId="0" borderId="0" xfId="0" applyNumberFormat="1" applyFont="1"/>
    <xf numFmtId="3" fontId="10" fillId="0" borderId="7" xfId="1" applyNumberFormat="1" applyFont="1" applyBorder="1" applyAlignment="1">
      <alignment horizontal="right"/>
    </xf>
    <xf numFmtId="3" fontId="10" fillId="0" borderId="0" xfId="1" applyNumberFormat="1" applyFont="1" applyBorder="1" applyAlignment="1">
      <alignment horizontal="right"/>
    </xf>
    <xf numFmtId="3" fontId="10" fillId="0" borderId="6" xfId="1" applyNumberFormat="1" applyFont="1" applyBorder="1" applyAlignment="1">
      <alignment horizontal="right"/>
    </xf>
    <xf numFmtId="0" fontId="2" fillId="0" borderId="0" xfId="0" applyFont="1" applyFill="1" applyBorder="1" applyAlignment="1"/>
    <xf numFmtId="3" fontId="10" fillId="0" borderId="0" xfId="0" applyNumberFormat="1" applyFont="1" applyBorder="1"/>
    <xf numFmtId="0" fontId="10" fillId="0" borderId="10" xfId="0" quotePrefix="1" applyFont="1" applyBorder="1" applyAlignment="1">
      <alignment horizontal="center"/>
    </xf>
    <xf numFmtId="0" fontId="10" fillId="0" borderId="11" xfId="0" applyFont="1" applyBorder="1" applyAlignment="1"/>
    <xf numFmtId="3" fontId="10" fillId="0" borderId="12" xfId="0" applyNumberFormat="1" applyFont="1" applyBorder="1"/>
    <xf numFmtId="3" fontId="10" fillId="0" borderId="11" xfId="1" applyNumberFormat="1" applyFont="1" applyBorder="1" applyAlignment="1">
      <alignment horizontal="right"/>
    </xf>
    <xf numFmtId="3" fontId="10" fillId="0" borderId="12" xfId="1" applyNumberFormat="1" applyFont="1" applyBorder="1" applyAlignment="1">
      <alignment horizontal="right"/>
    </xf>
    <xf numFmtId="0" fontId="11" fillId="0" borderId="0" xfId="0" quotePrefix="1" applyFont="1" applyBorder="1" applyAlignment="1">
      <alignment horizontal="left"/>
    </xf>
    <xf numFmtId="0" fontId="10" fillId="0" borderId="0" xfId="0" applyFont="1" applyBorder="1" applyAlignment="1"/>
    <xf numFmtId="4" fontId="10" fillId="0" borderId="0" xfId="0" applyNumberFormat="1" applyFont="1" applyBorder="1" applyAlignment="1">
      <alignment horizontal="right"/>
    </xf>
    <xf numFmtId="0" fontId="10" fillId="0" borderId="0" xfId="0" quotePrefix="1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/>
    <xf numFmtId="164" fontId="10" fillId="0" borderId="13" xfId="1" applyNumberFormat="1" applyFont="1" applyBorder="1" applyAlignment="1">
      <alignment horizontal="center"/>
    </xf>
    <xf numFmtId="164" fontId="10" fillId="0" borderId="2" xfId="1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164" fontId="10" fillId="0" borderId="3" xfId="1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7" xfId="0" applyFont="1" applyBorder="1" applyAlignment="1"/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/>
    <xf numFmtId="3" fontId="10" fillId="0" borderId="14" xfId="4" applyNumberFormat="1" applyFont="1" applyBorder="1"/>
    <xf numFmtId="0" fontId="11" fillId="0" borderId="0" xfId="0" applyFont="1" applyBorder="1" applyAlignment="1"/>
    <xf numFmtId="6" fontId="2" fillId="0" borderId="0" xfId="1" applyNumberFormat="1" applyFont="1" applyBorder="1"/>
    <xf numFmtId="6" fontId="12" fillId="0" borderId="0" xfId="1" applyNumberFormat="1" applyFont="1" applyBorder="1"/>
    <xf numFmtId="6" fontId="12" fillId="0" borderId="0" xfId="1" applyNumberFormat="1" applyFont="1" applyBorder="1" applyAlignment="1"/>
    <xf numFmtId="6" fontId="2" fillId="0" borderId="0" xfId="1" applyNumberFormat="1" applyFont="1" applyBorder="1" applyAlignment="1"/>
    <xf numFmtId="0" fontId="2" fillId="0" borderId="0" xfId="0" applyFont="1" applyBorder="1" applyAlignment="1">
      <alignment horizontal="left"/>
    </xf>
    <xf numFmtId="0" fontId="6" fillId="0" borderId="0" xfId="0" applyFont="1"/>
    <xf numFmtId="0" fontId="4" fillId="0" borderId="0" xfId="0" applyFont="1"/>
    <xf numFmtId="164" fontId="6" fillId="0" borderId="0" xfId="1" applyNumberFormat="1" applyFont="1" applyBorder="1" applyAlignment="1"/>
    <xf numFmtId="43" fontId="2" fillId="0" borderId="0" xfId="1" applyFont="1" applyBorder="1" applyAlignment="1"/>
    <xf numFmtId="43" fontId="3" fillId="0" borderId="0" xfId="1" applyFont="1" applyBorder="1" applyAlignment="1"/>
    <xf numFmtId="0" fontId="3" fillId="0" borderId="0" xfId="0" applyFont="1" applyFill="1" applyBorder="1" applyAlignment="1"/>
    <xf numFmtId="164" fontId="3" fillId="0" borderId="0" xfId="1" applyNumberFormat="1" applyFont="1" applyBorder="1" applyAlignment="1"/>
    <xf numFmtId="0" fontId="5" fillId="0" borderId="0" xfId="0" applyFont="1"/>
    <xf numFmtId="0" fontId="5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Border="1" applyAlignment="1">
      <alignment wrapText="1"/>
    </xf>
    <xf numFmtId="14" fontId="10" fillId="0" borderId="0" xfId="0" applyNumberFormat="1" applyFont="1" applyFill="1" applyBorder="1" applyAlignment="1">
      <alignment horizontal="left"/>
    </xf>
    <xf numFmtId="0" fontId="3" fillId="0" borderId="16" xfId="0" applyFont="1" applyBorder="1" applyAlignment="1"/>
    <xf numFmtId="0" fontId="3" fillId="0" borderId="16" xfId="0" applyFont="1" applyFill="1" applyBorder="1" applyAlignment="1"/>
    <xf numFmtId="164" fontId="2" fillId="0" borderId="0" xfId="1" applyNumberFormat="1" applyFont="1" applyFill="1" applyBorder="1" applyAlignment="1"/>
    <xf numFmtId="44" fontId="2" fillId="0" borderId="0" xfId="4" applyFont="1" applyFill="1" applyBorder="1" applyAlignment="1"/>
    <xf numFmtId="0" fontId="10" fillId="0" borderId="5" xfId="0" applyFont="1" applyFill="1" applyBorder="1" applyAlignment="1">
      <alignment horizontal="center"/>
    </xf>
    <xf numFmtId="0" fontId="10" fillId="0" borderId="6" xfId="0" applyFont="1" applyFill="1" applyBorder="1" applyAlignment="1"/>
    <xf numFmtId="3" fontId="10" fillId="0" borderId="0" xfId="0" applyNumberFormat="1" applyFont="1" applyFill="1"/>
    <xf numFmtId="3" fontId="10" fillId="0" borderId="6" xfId="1" applyNumberFormat="1" applyFont="1" applyFill="1" applyBorder="1" applyAlignment="1">
      <alignment horizontal="right"/>
    </xf>
    <xf numFmtId="3" fontId="10" fillId="0" borderId="0" xfId="0" applyNumberFormat="1" applyFont="1" applyFill="1" applyBorder="1" applyAlignment="1">
      <alignment horizontal="right"/>
    </xf>
    <xf numFmtId="0" fontId="8" fillId="0" borderId="13" xfId="0" applyFont="1" applyBorder="1" applyAlignment="1"/>
    <xf numFmtId="0" fontId="8" fillId="0" borderId="3" xfId="0" applyFont="1" applyBorder="1" applyAlignment="1"/>
    <xf numFmtId="0" fontId="8" fillId="0" borderId="13" xfId="0" applyFont="1" applyBorder="1" applyAlignment="1">
      <alignment horizontal="center"/>
    </xf>
    <xf numFmtId="3" fontId="10" fillId="0" borderId="15" xfId="4" applyNumberFormat="1" applyFont="1" applyBorder="1"/>
    <xf numFmtId="0" fontId="6" fillId="0" borderId="0" xfId="0" applyFont="1" applyProtection="1"/>
    <xf numFmtId="0" fontId="2" fillId="0" borderId="0" xfId="0" applyFont="1" applyBorder="1" applyAlignment="1" applyProtection="1"/>
    <xf numFmtId="0" fontId="6" fillId="0" borderId="0" xfId="0" applyFont="1" applyBorder="1" applyAlignment="1" applyProtection="1"/>
    <xf numFmtId="164" fontId="2" fillId="0" borderId="0" xfId="1" applyNumberFormat="1" applyFont="1" applyBorder="1" applyAlignment="1" applyProtection="1"/>
    <xf numFmtId="0" fontId="2" fillId="0" borderId="12" xfId="0" applyFont="1" applyBorder="1" applyAlignment="1" applyProtection="1"/>
    <xf numFmtId="0" fontId="15" fillId="0" borderId="0" xfId="0" applyFont="1" applyBorder="1" applyAlignment="1"/>
    <xf numFmtId="164" fontId="15" fillId="0" borderId="0" xfId="3" applyNumberFormat="1" applyFont="1" applyBorder="1" applyAlignment="1"/>
    <xf numFmtId="0" fontId="4" fillId="0" borderId="0" xfId="0" applyFont="1" applyBorder="1" applyAlignment="1">
      <alignment horizontal="left" vertical="top" wrapText="1"/>
    </xf>
    <xf numFmtId="0" fontId="16" fillId="0" borderId="0" xfId="0" applyFont="1" applyBorder="1" applyAlignment="1"/>
    <xf numFmtId="0" fontId="15" fillId="2" borderId="1" xfId="0" applyFont="1" applyFill="1" applyBorder="1" applyAlignment="1"/>
    <xf numFmtId="0" fontId="15" fillId="0" borderId="2" xfId="0" applyFont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4" xfId="0" applyFont="1" applyFill="1" applyBorder="1" applyAlignment="1">
      <alignment horizontal="center"/>
    </xf>
    <xf numFmtId="164" fontId="15" fillId="0" borderId="2" xfId="3" applyNumberFormat="1" applyFont="1" applyBorder="1" applyAlignment="1">
      <alignment horizontal="center"/>
    </xf>
    <xf numFmtId="164" fontId="15" fillId="0" borderId="13" xfId="2" applyNumberFormat="1" applyFont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0" xfId="0" quotePrefix="1" applyFont="1" applyBorder="1" applyAlignment="1">
      <alignment horizontal="center"/>
    </xf>
    <xf numFmtId="0" fontId="15" fillId="0" borderId="6" xfId="0" applyFont="1" applyBorder="1" applyAlignment="1"/>
    <xf numFmtId="164" fontId="15" fillId="0" borderId="7" xfId="2" applyNumberFormat="1" applyFont="1" applyBorder="1"/>
    <xf numFmtId="164" fontId="15" fillId="0" borderId="0" xfId="2" applyNumberFormat="1" applyFont="1" applyBorder="1" applyAlignment="1">
      <alignment horizontal="right"/>
    </xf>
    <xf numFmtId="164" fontId="15" fillId="0" borderId="8" xfId="2" applyNumberFormat="1" applyFont="1" applyBorder="1" applyAlignment="1">
      <alignment horizontal="right"/>
    </xf>
    <xf numFmtId="164" fontId="15" fillId="0" borderId="7" xfId="2" applyNumberFormat="1" applyFont="1" applyBorder="1" applyAlignment="1">
      <alignment horizontal="right"/>
    </xf>
    <xf numFmtId="164" fontId="15" fillId="0" borderId="9" xfId="2" applyNumberFormat="1" applyFont="1" applyBorder="1" applyAlignment="1">
      <alignment horizontal="right"/>
    </xf>
    <xf numFmtId="164" fontId="15" fillId="0" borderId="5" xfId="2" applyNumberFormat="1" applyFont="1" applyBorder="1" applyAlignment="1">
      <alignment horizontal="right"/>
    </xf>
    <xf numFmtId="164" fontId="15" fillId="0" borderId="18" xfId="2" applyNumberFormat="1" applyFont="1" applyBorder="1" applyAlignment="1">
      <alignment horizontal="right"/>
    </xf>
    <xf numFmtId="164" fontId="15" fillId="0" borderId="6" xfId="2" applyNumberFormat="1" applyFont="1" applyBorder="1"/>
    <xf numFmtId="164" fontId="15" fillId="0" borderId="6" xfId="2" applyNumberFormat="1" applyFont="1" applyBorder="1" applyAlignment="1">
      <alignment horizontal="right"/>
    </xf>
    <xf numFmtId="164" fontId="15" fillId="0" borderId="20" xfId="2" applyNumberFormat="1" applyFont="1" applyBorder="1" applyAlignment="1">
      <alignment horizontal="right"/>
    </xf>
    <xf numFmtId="164" fontId="15" fillId="0" borderId="19" xfId="2" applyNumberFormat="1" applyFont="1" applyBorder="1" applyAlignment="1">
      <alignment horizontal="right"/>
    </xf>
    <xf numFmtId="0" fontId="4" fillId="0" borderId="0" xfId="0" quotePrefix="1" applyFont="1" applyBorder="1" applyAlignment="1">
      <alignment horizontal="center"/>
    </xf>
    <xf numFmtId="0" fontId="4" fillId="0" borderId="6" xfId="0" applyFont="1" applyFill="1" applyBorder="1" applyAlignment="1"/>
    <xf numFmtId="164" fontId="4" fillId="0" borderId="6" xfId="2" applyNumberFormat="1" applyFont="1" applyBorder="1"/>
    <xf numFmtId="164" fontId="4" fillId="0" borderId="0" xfId="2" applyNumberFormat="1" applyFont="1" applyBorder="1" applyAlignment="1">
      <alignment horizontal="right"/>
    </xf>
    <xf numFmtId="164" fontId="4" fillId="0" borderId="8" xfId="2" applyNumberFormat="1" applyFont="1" applyBorder="1" applyAlignment="1">
      <alignment horizontal="right"/>
    </xf>
    <xf numFmtId="164" fontId="4" fillId="0" borderId="6" xfId="2" applyNumberFormat="1" applyFont="1" applyBorder="1" applyAlignment="1">
      <alignment horizontal="right"/>
    </xf>
    <xf numFmtId="164" fontId="4" fillId="0" borderId="5" xfId="2" applyNumberFormat="1" applyFont="1" applyBorder="1" applyAlignment="1">
      <alignment horizontal="right"/>
    </xf>
    <xf numFmtId="164" fontId="4" fillId="0" borderId="20" xfId="2" applyNumberFormat="1" applyFont="1" applyBorder="1" applyAlignment="1">
      <alignment horizontal="right"/>
    </xf>
    <xf numFmtId="164" fontId="4" fillId="0" borderId="19" xfId="2" applyNumberFormat="1" applyFont="1" applyBorder="1" applyAlignment="1">
      <alignment horizontal="right"/>
    </xf>
    <xf numFmtId="0" fontId="4" fillId="0" borderId="0" xfId="0" quotePrefix="1" applyFont="1" applyFill="1" applyBorder="1" applyAlignment="1">
      <alignment horizontal="center"/>
    </xf>
    <xf numFmtId="164" fontId="4" fillId="0" borderId="6" xfId="2" applyNumberFormat="1" applyFont="1" applyFill="1" applyBorder="1"/>
    <xf numFmtId="164" fontId="4" fillId="0" borderId="0" xfId="2" applyNumberFormat="1" applyFont="1" applyFill="1" applyBorder="1" applyAlignment="1">
      <alignment horizontal="right"/>
    </xf>
    <xf numFmtId="164" fontId="4" fillId="0" borderId="8" xfId="2" applyNumberFormat="1" applyFont="1" applyFill="1" applyBorder="1" applyAlignment="1">
      <alignment horizontal="right"/>
    </xf>
    <xf numFmtId="164" fontId="4" fillId="0" borderId="6" xfId="2" applyNumberFormat="1" applyFont="1" applyFill="1" applyBorder="1" applyAlignment="1">
      <alignment horizontal="right"/>
    </xf>
    <xf numFmtId="164" fontId="4" fillId="0" borderId="5" xfId="2" applyNumberFormat="1" applyFont="1" applyFill="1" applyBorder="1" applyAlignment="1">
      <alignment horizontal="right"/>
    </xf>
    <xf numFmtId="164" fontId="4" fillId="0" borderId="20" xfId="2" applyNumberFormat="1" applyFont="1" applyFill="1" applyBorder="1" applyAlignment="1">
      <alignment horizontal="right"/>
    </xf>
    <xf numFmtId="164" fontId="4" fillId="0" borderId="19" xfId="2" applyNumberFormat="1" applyFont="1" applyFill="1" applyBorder="1" applyAlignment="1">
      <alignment horizontal="right"/>
    </xf>
    <xf numFmtId="0" fontId="4" fillId="0" borderId="0" xfId="0" quotePrefix="1" applyFont="1" applyBorder="1" applyAlignment="1">
      <alignment horizontal="left"/>
    </xf>
    <xf numFmtId="4" fontId="15" fillId="0" borderId="0" xfId="0" applyNumberFormat="1" applyFont="1" applyBorder="1"/>
    <xf numFmtId="4" fontId="15" fillId="0" borderId="0" xfId="3" applyNumberFormat="1" applyFont="1" applyBorder="1" applyAlignment="1">
      <alignment horizontal="right"/>
    </xf>
    <xf numFmtId="4" fontId="15" fillId="0" borderId="0" xfId="0" applyNumberFormat="1" applyFont="1" applyBorder="1" applyAlignment="1">
      <alignment horizontal="right"/>
    </xf>
    <xf numFmtId="4" fontId="15" fillId="0" borderId="0" xfId="0" applyNumberFormat="1" applyFont="1" applyBorder="1" applyAlignment="1"/>
    <xf numFmtId="0" fontId="15" fillId="0" borderId="0" xfId="0" quotePrefix="1" applyFont="1" applyBorder="1" applyAlignment="1">
      <alignment horizontal="left"/>
    </xf>
    <xf numFmtId="0" fontId="15" fillId="0" borderId="4" xfId="0" applyFont="1" applyBorder="1" applyAlignment="1"/>
    <xf numFmtId="4" fontId="15" fillId="2" borderId="1" xfId="0" applyNumberFormat="1" applyFont="1" applyFill="1" applyBorder="1" applyAlignment="1"/>
    <xf numFmtId="4" fontId="15" fillId="0" borderId="2" xfId="0" applyNumberFormat="1" applyFont="1" applyFill="1" applyBorder="1" applyAlignment="1">
      <alignment horizontal="center"/>
    </xf>
    <xf numFmtId="4" fontId="15" fillId="0" borderId="3" xfId="0" applyNumberFormat="1" applyFont="1" applyBorder="1" applyAlignment="1">
      <alignment horizontal="center"/>
    </xf>
    <xf numFmtId="4" fontId="15" fillId="0" borderId="1" xfId="0" applyNumberFormat="1" applyFont="1" applyBorder="1" applyAlignment="1">
      <alignment horizontal="center"/>
    </xf>
    <xf numFmtId="4" fontId="15" fillId="0" borderId="2" xfId="0" applyNumberFormat="1" applyFont="1" applyBorder="1" applyAlignment="1">
      <alignment horizontal="center"/>
    </xf>
    <xf numFmtId="4" fontId="15" fillId="0" borderId="4" xfId="0" applyNumberFormat="1" applyFont="1" applyFill="1" applyBorder="1" applyAlignment="1">
      <alignment horizontal="center"/>
    </xf>
    <xf numFmtId="4" fontId="15" fillId="0" borderId="2" xfId="3" applyNumberFormat="1" applyFont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4" fontId="15" fillId="0" borderId="21" xfId="0" applyNumberFormat="1" applyFont="1" applyBorder="1" applyAlignment="1">
      <alignment horizontal="center"/>
    </xf>
    <xf numFmtId="4" fontId="15" fillId="0" borderId="3" xfId="0" applyNumberFormat="1" applyFont="1" applyFill="1" applyBorder="1" applyAlignment="1">
      <alignment horizontal="center"/>
    </xf>
    <xf numFmtId="4" fontId="15" fillId="0" borderId="17" xfId="0" applyNumberFormat="1" applyFont="1" applyBorder="1" applyAlignment="1">
      <alignment horizontal="center"/>
    </xf>
    <xf numFmtId="4" fontId="15" fillId="0" borderId="13" xfId="2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0" fontId="15" fillId="0" borderId="7" xfId="0" applyFont="1" applyBorder="1" applyAlignment="1"/>
    <xf numFmtId="0" fontId="4" fillId="0" borderId="0" xfId="0" applyFont="1" applyBorder="1" applyAlignment="1">
      <alignment horizontal="center"/>
    </xf>
    <xf numFmtId="0" fontId="4" fillId="0" borderId="6" xfId="0" applyFont="1" applyBorder="1" applyAlignment="1"/>
    <xf numFmtId="0" fontId="15" fillId="0" borderId="22" xfId="0" applyFont="1" applyBorder="1" applyAlignment="1">
      <alignment horizontal="center"/>
    </xf>
    <xf numFmtId="0" fontId="15" fillId="0" borderId="23" xfId="0" applyFont="1" applyBorder="1" applyAlignment="1"/>
    <xf numFmtId="164" fontId="15" fillId="0" borderId="22" xfId="2" applyNumberFormat="1" applyFont="1" applyBorder="1"/>
    <xf numFmtId="164" fontId="15" fillId="0" borderId="24" xfId="2" applyNumberFormat="1" applyFont="1" applyBorder="1"/>
    <xf numFmtId="164" fontId="15" fillId="0" borderId="23" xfId="2" applyNumberFormat="1" applyFont="1" applyBorder="1"/>
    <xf numFmtId="164" fontId="15" fillId="0" borderId="25" xfId="2" applyNumberFormat="1" applyFont="1" applyBorder="1"/>
    <xf numFmtId="6" fontId="15" fillId="0" borderId="0" xfId="3" applyNumberFormat="1" applyFont="1" applyBorder="1"/>
    <xf numFmtId="6" fontId="17" fillId="0" borderId="0" xfId="3" applyNumberFormat="1" applyFont="1" applyBorder="1"/>
    <xf numFmtId="6" fontId="17" fillId="0" borderId="0" xfId="3" applyNumberFormat="1" applyFont="1" applyBorder="1" applyAlignment="1"/>
    <xf numFmtId="6" fontId="15" fillId="0" borderId="0" xfId="3" applyNumberFormat="1" applyFont="1" applyBorder="1" applyAlignment="1"/>
    <xf numFmtId="0" fontId="15" fillId="0" borderId="0" xfId="0" applyFont="1" applyBorder="1" applyAlignment="1">
      <alignment horizontal="left"/>
    </xf>
    <xf numFmtId="164" fontId="4" fillId="0" borderId="0" xfId="3" applyNumberFormat="1" applyFont="1" applyBorder="1" applyAlignment="1"/>
    <xf numFmtId="43" fontId="15" fillId="0" borderId="0" xfId="3" applyFont="1" applyBorder="1" applyAlignment="1"/>
    <xf numFmtId="0" fontId="15" fillId="0" borderId="0" xfId="0" applyFont="1" applyFill="1" applyBorder="1" applyAlignment="1"/>
    <xf numFmtId="0" fontId="4" fillId="0" borderId="0" xfId="0" applyFont="1" applyFill="1" applyBorder="1" applyAlignment="1"/>
    <xf numFmtId="43" fontId="4" fillId="0" borderId="0" xfId="3" applyFont="1" applyBorder="1" applyAlignment="1"/>
    <xf numFmtId="0" fontId="4" fillId="0" borderId="0" xfId="0" applyFont="1" applyAlignment="1">
      <alignment horizontal="left"/>
    </xf>
    <xf numFmtId="165" fontId="4" fillId="0" borderId="0" xfId="0" applyNumberFormat="1" applyFont="1" applyBorder="1" applyAlignment="1"/>
    <xf numFmtId="0" fontId="15" fillId="0" borderId="12" xfId="0" applyFont="1" applyBorder="1" applyAlignment="1"/>
    <xf numFmtId="0" fontId="4" fillId="0" borderId="16" xfId="0" applyFont="1" applyBorder="1" applyAlignment="1"/>
    <xf numFmtId="0" fontId="4" fillId="0" borderId="16" xfId="0" applyFont="1" applyFill="1" applyBorder="1" applyAlignment="1"/>
    <xf numFmtId="0" fontId="15" fillId="0" borderId="12" xfId="0" applyFont="1" applyFill="1" applyBorder="1" applyAlignment="1" applyProtection="1">
      <alignment horizontal="left"/>
      <protection locked="0"/>
    </xf>
    <xf numFmtId="0" fontId="15" fillId="0" borderId="0" xfId="0" applyFont="1" applyFill="1" applyBorder="1" applyAlignment="1" applyProtection="1">
      <protection locked="0"/>
    </xf>
    <xf numFmtId="0" fontId="4" fillId="0" borderId="0" xfId="0" applyFont="1" applyFill="1" applyBorder="1" applyAlignment="1" applyProtection="1">
      <protection locked="0"/>
    </xf>
    <xf numFmtId="164" fontId="15" fillId="0" borderId="12" xfId="3" applyNumberFormat="1" applyFont="1" applyFill="1" applyBorder="1" applyAlignment="1" applyProtection="1">
      <protection locked="0"/>
    </xf>
    <xf numFmtId="0" fontId="15" fillId="0" borderId="0" xfId="0" applyFont="1" applyFill="1" applyBorder="1" applyAlignment="1" applyProtection="1">
      <alignment horizontal="left"/>
      <protection locked="0"/>
    </xf>
    <xf numFmtId="164" fontId="15" fillId="0" borderId="0" xfId="3" applyNumberFormat="1" applyFont="1" applyFill="1" applyBorder="1" applyAlignment="1" applyProtection="1">
      <protection locked="0"/>
    </xf>
    <xf numFmtId="44" fontId="15" fillId="0" borderId="12" xfId="6" applyFont="1" applyFill="1" applyBorder="1" applyAlignment="1" applyProtection="1">
      <protection locked="0"/>
    </xf>
    <xf numFmtId="0" fontId="15" fillId="0" borderId="0" xfId="0" applyFont="1" applyBorder="1" applyAlignment="1" applyProtection="1">
      <alignment horizontal="left"/>
      <protection locked="0"/>
    </xf>
    <xf numFmtId="0" fontId="15" fillId="0" borderId="0" xfId="0" applyFont="1" applyBorder="1" applyAlignment="1" applyProtection="1">
      <protection locked="0"/>
    </xf>
    <xf numFmtId="0" fontId="4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vertical="top"/>
    </xf>
    <xf numFmtId="4" fontId="10" fillId="0" borderId="12" xfId="0" applyNumberFormat="1" applyFont="1" applyBorder="1" applyAlignment="1">
      <alignment horizontal="right"/>
    </xf>
    <xf numFmtId="164" fontId="8" fillId="0" borderId="4" xfId="1" applyNumberFormat="1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31" xfId="0" applyFont="1" applyFill="1" applyBorder="1" applyAlignment="1">
      <alignment horizontal="center"/>
    </xf>
    <xf numFmtId="3" fontId="10" fillId="0" borderId="32" xfId="1" applyNumberFormat="1" applyFont="1" applyBorder="1" applyAlignment="1">
      <alignment horizontal="right"/>
    </xf>
    <xf numFmtId="3" fontId="10" fillId="0" borderId="33" xfId="1" applyNumberFormat="1" applyFont="1" applyBorder="1" applyAlignment="1">
      <alignment horizontal="right"/>
    </xf>
    <xf numFmtId="3" fontId="10" fillId="0" borderId="34" xfId="1" applyNumberFormat="1" applyFont="1" applyBorder="1" applyAlignment="1">
      <alignment horizontal="right"/>
    </xf>
    <xf numFmtId="3" fontId="10" fillId="0" borderId="35" xfId="1" applyNumberFormat="1" applyFont="1" applyBorder="1" applyAlignment="1">
      <alignment horizontal="right"/>
    </xf>
    <xf numFmtId="3" fontId="10" fillId="0" borderId="36" xfId="1" applyNumberFormat="1" applyFont="1" applyBorder="1" applyAlignment="1">
      <alignment horizontal="right"/>
    </xf>
    <xf numFmtId="3" fontId="10" fillId="0" borderId="37" xfId="1" applyNumberFormat="1" applyFont="1" applyBorder="1" applyAlignment="1">
      <alignment horizontal="right"/>
    </xf>
    <xf numFmtId="3" fontId="10" fillId="0" borderId="5" xfId="0" applyNumberFormat="1" applyFont="1" applyBorder="1" applyAlignment="1">
      <alignment horizontal="right"/>
    </xf>
    <xf numFmtId="164" fontId="10" fillId="0" borderId="4" xfId="1" applyNumberFormat="1" applyFont="1" applyBorder="1" applyAlignment="1">
      <alignment horizontal="center"/>
    </xf>
    <xf numFmtId="3" fontId="10" fillId="0" borderId="0" xfId="1" applyNumberFormat="1" applyFont="1" applyFill="1" applyBorder="1" applyAlignment="1">
      <alignment horizontal="right"/>
    </xf>
    <xf numFmtId="3" fontId="10" fillId="0" borderId="38" xfId="4" applyNumberFormat="1" applyFont="1" applyBorder="1"/>
    <xf numFmtId="0" fontId="10" fillId="0" borderId="30" xfId="0" applyFont="1" applyBorder="1" applyAlignment="1">
      <alignment horizontal="center"/>
    </xf>
    <xf numFmtId="0" fontId="10" fillId="0" borderId="31" xfId="0" applyFont="1" applyBorder="1" applyAlignment="1">
      <alignment horizontal="center"/>
    </xf>
    <xf numFmtId="3" fontId="10" fillId="0" borderId="34" xfId="1" applyNumberFormat="1" applyFont="1" applyFill="1" applyBorder="1" applyAlignment="1">
      <alignment horizontal="right"/>
    </xf>
    <xf numFmtId="3" fontId="10" fillId="0" borderId="35" xfId="1" applyNumberFormat="1" applyFont="1" applyFill="1" applyBorder="1" applyAlignment="1">
      <alignment horizontal="right"/>
    </xf>
    <xf numFmtId="3" fontId="10" fillId="0" borderId="39" xfId="4" applyNumberFormat="1" applyFont="1" applyBorder="1"/>
    <xf numFmtId="3" fontId="10" fillId="0" borderId="40" xfId="4" applyNumberFormat="1" applyFont="1" applyBorder="1"/>
    <xf numFmtId="0" fontId="4" fillId="0" borderId="23" xfId="0" applyFont="1" applyBorder="1" applyAlignment="1"/>
    <xf numFmtId="164" fontId="4" fillId="0" borderId="22" xfId="2" applyNumberFormat="1" applyFont="1" applyBorder="1"/>
    <xf numFmtId="164" fontId="4" fillId="0" borderId="23" xfId="2" applyNumberFormat="1" applyFont="1" applyBorder="1"/>
    <xf numFmtId="164" fontId="4" fillId="0" borderId="25" xfId="2" applyNumberFormat="1" applyFont="1" applyBorder="1"/>
    <xf numFmtId="164" fontId="4" fillId="0" borderId="41" xfId="2" applyNumberFormat="1" applyFont="1" applyBorder="1"/>
    <xf numFmtId="164" fontId="15" fillId="0" borderId="0" xfId="0" applyNumberFormat="1" applyFont="1" applyBorder="1" applyAlignment="1"/>
    <xf numFmtId="0" fontId="15" fillId="0" borderId="0" xfId="0" applyFont="1" applyBorder="1" applyAlignment="1" applyProtection="1">
      <alignment horizontal="center" wrapText="1"/>
      <protection locked="0"/>
    </xf>
    <xf numFmtId="0" fontId="6" fillId="0" borderId="0" xfId="0" applyFont="1" applyAlignment="1">
      <alignment horizontal="left" wrapText="1"/>
    </xf>
    <xf numFmtId="165" fontId="15" fillId="0" borderId="0" xfId="0" quotePrefix="1" applyNumberFormat="1" applyFont="1" applyBorder="1" applyAlignment="1">
      <alignment horizontal="center"/>
    </xf>
    <xf numFmtId="165" fontId="15" fillId="0" borderId="12" xfId="0" applyNumberFormat="1" applyFont="1" applyBorder="1" applyAlignment="1">
      <alignment horizontal="center"/>
    </xf>
    <xf numFmtId="0" fontId="15" fillId="0" borderId="1" xfId="0" applyFont="1" applyFill="1" applyBorder="1" applyAlignment="1" applyProtection="1">
      <alignment horizontal="center"/>
      <protection locked="0"/>
    </xf>
    <xf numFmtId="0" fontId="4" fillId="4" borderId="27" xfId="0" applyFont="1" applyFill="1" applyBorder="1" applyAlignment="1">
      <alignment horizontal="center" wrapText="1"/>
    </xf>
    <xf numFmtId="0" fontId="4" fillId="4" borderId="13" xfId="0" applyFont="1" applyFill="1" applyBorder="1" applyAlignment="1">
      <alignment horizontal="center" wrapText="1"/>
    </xf>
    <xf numFmtId="4" fontId="4" fillId="2" borderId="9" xfId="0" applyNumberFormat="1" applyFont="1" applyFill="1" applyBorder="1" applyAlignment="1">
      <alignment horizontal="center" wrapText="1"/>
    </xf>
    <xf numFmtId="4" fontId="4" fillId="2" borderId="26" xfId="0" applyNumberFormat="1" applyFont="1" applyFill="1" applyBorder="1" applyAlignment="1">
      <alignment horizontal="center"/>
    </xf>
    <xf numFmtId="4" fontId="4" fillId="2" borderId="26" xfId="0" applyNumberFormat="1" applyFont="1" applyFill="1" applyBorder="1" applyAlignment="1">
      <alignment horizontal="center" wrapText="1"/>
    </xf>
    <xf numFmtId="4" fontId="4" fillId="2" borderId="1" xfId="0" applyNumberFormat="1" applyFont="1" applyFill="1" applyBorder="1" applyAlignment="1">
      <alignment horizontal="center" wrapText="1"/>
    </xf>
    <xf numFmtId="4" fontId="4" fillId="3" borderId="27" xfId="0" applyNumberFormat="1" applyFont="1" applyFill="1" applyBorder="1" applyAlignment="1">
      <alignment horizontal="center" wrapText="1"/>
    </xf>
    <xf numFmtId="4" fontId="4" fillId="3" borderId="13" xfId="0" applyNumberFormat="1" applyFont="1" applyFill="1" applyBorder="1" applyAlignment="1">
      <alignment horizontal="center" wrapText="1"/>
    </xf>
    <xf numFmtId="4" fontId="4" fillId="3" borderId="9" xfId="0" applyNumberFormat="1" applyFont="1" applyFill="1" applyBorder="1" applyAlignment="1">
      <alignment horizontal="center" wrapText="1"/>
    </xf>
    <xf numFmtId="4" fontId="4" fillId="3" borderId="26" xfId="0" applyNumberFormat="1" applyFont="1" applyFill="1" applyBorder="1" applyAlignment="1">
      <alignment horizontal="center" wrapText="1"/>
    </xf>
    <xf numFmtId="4" fontId="4" fillId="3" borderId="1" xfId="0" applyNumberFormat="1" applyFont="1" applyFill="1" applyBorder="1" applyAlignment="1">
      <alignment horizontal="center" wrapText="1"/>
    </xf>
    <xf numFmtId="4" fontId="4" fillId="4" borderId="27" xfId="0" applyNumberFormat="1" applyFont="1" applyFill="1" applyBorder="1" applyAlignment="1">
      <alignment horizontal="center" wrapText="1"/>
    </xf>
    <xf numFmtId="4" fontId="4" fillId="4" borderId="13" xfId="0" applyNumberFormat="1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4" fillId="2" borderId="26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3" borderId="27" xfId="0" applyFont="1" applyFill="1" applyBorder="1" applyAlignment="1">
      <alignment horizontal="center" wrapText="1"/>
    </xf>
    <xf numFmtId="0" fontId="4" fillId="3" borderId="13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wrapText="1"/>
    </xf>
    <xf numFmtId="0" fontId="4" fillId="3" borderId="26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left" wrapText="1"/>
    </xf>
    <xf numFmtId="0" fontId="9" fillId="0" borderId="9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Fill="1" applyBorder="1" applyAlignment="1">
      <alignment horizontal="left"/>
    </xf>
    <xf numFmtId="165" fontId="2" fillId="0" borderId="12" xfId="0" applyNumberFormat="1" applyFont="1" applyBorder="1" applyAlignment="1" applyProtection="1">
      <alignment horizontal="center"/>
    </xf>
    <xf numFmtId="165" fontId="6" fillId="0" borderId="0" xfId="0" applyNumberFormat="1" applyFont="1" applyBorder="1" applyAlignment="1" applyProtection="1">
      <alignment horizontal="center" wrapText="1"/>
    </xf>
  </cellXfs>
  <cellStyles count="10">
    <cellStyle name="Comma" xfId="1" builtinId="3"/>
    <cellStyle name="Comma 2" xfId="2" xr:uid="{00000000-0005-0000-0000-000001000000}"/>
    <cellStyle name="Comma 2 2" xfId="8" xr:uid="{1DF45CE3-17DE-47B9-A5FE-4C0061EF3E36}"/>
    <cellStyle name="Comma 3" xfId="3" xr:uid="{00000000-0005-0000-0000-000002000000}"/>
    <cellStyle name="Comma 3 2" xfId="7" xr:uid="{DE7A2AEC-F3B7-417B-9E36-4CFB96F76485}"/>
    <cellStyle name="Currency" xfId="4" builtinId="4"/>
    <cellStyle name="Currency 2" xfId="5" xr:uid="{00000000-0005-0000-0000-000004000000}"/>
    <cellStyle name="Currency 3" xfId="6" xr:uid="{00000000-0005-0000-0000-000005000000}"/>
    <cellStyle name="Currency 3 2" xfId="9" xr:uid="{E9F9D40C-79AB-4776-9858-D5878FF1DB9A}"/>
    <cellStyle name="Normal" xfId="0" builtinId="0"/>
  </cellStyles>
  <dxfs count="59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ck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ck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>
        <left style="thick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ck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ck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64" formatCode="_(* #,##0_);_(* \(#,##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thin">
          <color rgb="FF000000"/>
        </left>
        <right style="thin">
          <color rgb="FF000000"/>
        </right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4" formatCode="#,##0.00"/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0</xdr:rowOff>
    </xdr:from>
    <xdr:to>
      <xdr:col>3</xdr:col>
      <xdr:colOff>0</xdr:colOff>
      <xdr:row>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2F0049-F06C-4A97-9398-211FB1DDB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0"/>
          <a:ext cx="256794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0</xdr:rowOff>
    </xdr:from>
    <xdr:to>
      <xdr:col>3</xdr:col>
      <xdr:colOff>0</xdr:colOff>
      <xdr:row>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55FD53-2402-45DB-80E6-EFB4E7C69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0"/>
          <a:ext cx="274129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182880</xdr:colOff>
      <xdr:row>145</xdr:row>
      <xdr:rowOff>45720</xdr:rowOff>
    </xdr:from>
    <xdr:to>
      <xdr:col>3</xdr:col>
      <xdr:colOff>0</xdr:colOff>
      <xdr:row>147</xdr:row>
      <xdr:rowOff>114300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790AF383-20CB-49FB-9DE9-28D4F8512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605" y="27982545"/>
          <a:ext cx="212217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0</xdr:rowOff>
    </xdr:from>
    <xdr:to>
      <xdr:col>3</xdr:col>
      <xdr:colOff>0</xdr:colOff>
      <xdr:row>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74443C-A09D-4799-9B88-1B6CACD92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281940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182880</xdr:colOff>
      <xdr:row>145</xdr:row>
      <xdr:rowOff>45720</xdr:rowOff>
    </xdr:from>
    <xdr:to>
      <xdr:col>3</xdr:col>
      <xdr:colOff>0</xdr:colOff>
      <xdr:row>147</xdr:row>
      <xdr:rowOff>114300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16C33632-7111-42ED-9621-7D1EE7A46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25393650"/>
          <a:ext cx="219075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0</xdr:rowOff>
    </xdr:from>
    <xdr:to>
      <xdr:col>3</xdr:col>
      <xdr:colOff>0</xdr:colOff>
      <xdr:row>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8210E3-306B-4E3B-BC84-23D31EF0A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2562225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182880</xdr:colOff>
      <xdr:row>145</xdr:row>
      <xdr:rowOff>45720</xdr:rowOff>
    </xdr:from>
    <xdr:to>
      <xdr:col>3</xdr:col>
      <xdr:colOff>0</xdr:colOff>
      <xdr:row>147</xdr:row>
      <xdr:rowOff>114300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6BF858E-873D-45C5-8039-D8EBB4DFF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25393650"/>
          <a:ext cx="19335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0</xdr:rowOff>
    </xdr:from>
    <xdr:to>
      <xdr:col>3</xdr:col>
      <xdr:colOff>0</xdr:colOff>
      <xdr:row>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9688D6-6E61-4B24-888F-25F7E42DC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2562225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182880</xdr:colOff>
      <xdr:row>145</xdr:row>
      <xdr:rowOff>45720</xdr:rowOff>
    </xdr:from>
    <xdr:to>
      <xdr:col>3</xdr:col>
      <xdr:colOff>0</xdr:colOff>
      <xdr:row>147</xdr:row>
      <xdr:rowOff>114300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B4646E92-BEE5-41B8-862B-B41471B99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25393650"/>
          <a:ext cx="19335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0</xdr:rowOff>
    </xdr:from>
    <xdr:to>
      <xdr:col>3</xdr:col>
      <xdr:colOff>0</xdr:colOff>
      <xdr:row>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A5D97F-67B5-420E-9114-8C61F5B5D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2562225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182880</xdr:colOff>
      <xdr:row>145</xdr:row>
      <xdr:rowOff>45720</xdr:rowOff>
    </xdr:from>
    <xdr:to>
      <xdr:col>3</xdr:col>
      <xdr:colOff>0</xdr:colOff>
      <xdr:row>147</xdr:row>
      <xdr:rowOff>114300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F246E045-BB32-4F41-B712-245195780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25393650"/>
          <a:ext cx="19335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0</xdr:rowOff>
    </xdr:from>
    <xdr:to>
      <xdr:col>3</xdr:col>
      <xdr:colOff>0</xdr:colOff>
      <xdr:row>9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09C592-2512-4619-A8DA-BDF9260BB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2562225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182880</xdr:colOff>
      <xdr:row>145</xdr:row>
      <xdr:rowOff>45720</xdr:rowOff>
    </xdr:from>
    <xdr:to>
      <xdr:col>3</xdr:col>
      <xdr:colOff>0</xdr:colOff>
      <xdr:row>147</xdr:row>
      <xdr:rowOff>114300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68513924-BED9-4505-BC18-EA4C3B33F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25393650"/>
          <a:ext cx="19335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0</xdr:row>
      <xdr:rowOff>0</xdr:rowOff>
    </xdr:from>
    <xdr:to>
      <xdr:col>3</xdr:col>
      <xdr:colOff>0</xdr:colOff>
      <xdr:row>9</xdr:row>
      <xdr:rowOff>76200</xdr:rowOff>
    </xdr:to>
    <xdr:pic>
      <xdr:nvPicPr>
        <xdr:cNvPr id="43021" name="Picture 1">
          <a:extLst>
            <a:ext uri="{FF2B5EF4-FFF2-40B4-BE49-F238E27FC236}">
              <a16:creationId xmlns:a16="http://schemas.microsoft.com/office/drawing/2014/main" id="{85AB95D2-50A8-41D4-A06E-EA15D478B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0"/>
          <a:ext cx="256794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182880</xdr:colOff>
      <xdr:row>145</xdr:row>
      <xdr:rowOff>45720</xdr:rowOff>
    </xdr:from>
    <xdr:to>
      <xdr:col>3</xdr:col>
      <xdr:colOff>0</xdr:colOff>
      <xdr:row>147</xdr:row>
      <xdr:rowOff>114300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36F1CE2-5FA9-43C1-B1FF-A2DF51B5E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940" y="25900380"/>
          <a:ext cx="19354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0</xdr:row>
      <xdr:rowOff>0</xdr:rowOff>
    </xdr:from>
    <xdr:to>
      <xdr:col>3</xdr:col>
      <xdr:colOff>327660</xdr:colOff>
      <xdr:row>10</xdr:row>
      <xdr:rowOff>76200</xdr:rowOff>
    </xdr:to>
    <xdr:pic>
      <xdr:nvPicPr>
        <xdr:cNvPr id="1886" name="Picture 1">
          <a:extLst>
            <a:ext uri="{FF2B5EF4-FFF2-40B4-BE49-F238E27FC236}">
              <a16:creationId xmlns:a16="http://schemas.microsoft.com/office/drawing/2014/main" id="{61409FFD-2FB4-43E5-BEF5-8FD422BE8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0"/>
          <a:ext cx="2590800" cy="1722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251460</xdr:colOff>
      <xdr:row>152</xdr:row>
      <xdr:rowOff>99060</xdr:rowOff>
    </xdr:from>
    <xdr:to>
      <xdr:col>3</xdr:col>
      <xdr:colOff>457200</xdr:colOff>
      <xdr:row>155</xdr:row>
      <xdr:rowOff>53340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771A9393-8F46-406C-BF2E-892C84809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25146000"/>
          <a:ext cx="19354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FFBDDD4-C092-42DB-A47B-279FAE07B01E}" name="Table4915233345846" displayName="Table4915233345846" ref="A13:Q59" headerRowCount="0" totalsRowShown="0" headerRowDxfId="591" dataDxfId="590" tableBorderDxfId="589" headerRowCellStyle="Comma 3">
  <tableColumns count="17">
    <tableColumn id="1" xr3:uid="{FDE96D89-B5B4-48EB-A51A-95B2F8652CB0}" name="Column1" headerRowDxfId="588" dataDxfId="587"/>
    <tableColumn id="2" xr3:uid="{6F4565F5-0933-4DFF-9466-2380045E1B35}" name="Column2" headerRowDxfId="586" dataDxfId="585"/>
    <tableColumn id="3" xr3:uid="{11B61990-A46C-4BBB-8003-451AF1C8AE9E}" name="Column3" headerRowDxfId="584" dataDxfId="583" dataCellStyle="Comma"/>
    <tableColumn id="4" xr3:uid="{5EEBB66F-A008-48C9-8985-FD82A041DC10}" name="Column4" headerRowDxfId="582" dataDxfId="581" headerRowCellStyle="Comma 3" dataCellStyle="Comma">
      <calculatedColumnFormula>C13</calculatedColumnFormula>
    </tableColumn>
    <tableColumn id="5" xr3:uid="{D3B8A777-CFC8-47A5-B0CF-23F2E2137481}" name="Column5" headerRowDxfId="580" dataDxfId="579" dataCellStyle="Comma"/>
    <tableColumn id="6" xr3:uid="{EBD037A7-DBE1-46D0-990A-67EDCA4B2DC2}" name="Column6" headerRowDxfId="578" dataDxfId="577" headerRowCellStyle="Comma 3" dataCellStyle="Comma"/>
    <tableColumn id="7" xr3:uid="{A3AAA2F5-775D-4D2E-A68A-CF28D36CFCA4}" name="Column7" headerRowDxfId="576" dataDxfId="575" headerRowCellStyle="Comma 3" dataCellStyle="Comma">
      <calculatedColumnFormula>F13</calculatedColumnFormula>
    </tableColumn>
    <tableColumn id="8" xr3:uid="{83B29B39-B77C-4731-81C4-B4870A45C548}" name="Column8" headerRowDxfId="574" dataDxfId="573" headerRowCellStyle="Comma 3" dataCellStyle="Comma">
      <calculatedColumnFormula>C13+F13</calculatedColumnFormula>
    </tableColumn>
    <tableColumn id="9" xr3:uid="{40E1D28D-F49E-4ACB-95C4-09646DF89CDE}" name="Column9" headerRowDxfId="572" dataDxfId="571" headerRowCellStyle="Comma 3" dataCellStyle="Comma">
      <calculatedColumnFormula>SUM(H13:H13)</calculatedColumnFormula>
    </tableColumn>
    <tableColumn id="10" xr3:uid="{9661F222-3F1B-475C-AFF3-CD819F9AFE50}" name="Column10" headerRowDxfId="570" dataDxfId="569" headerRowCellStyle="Comma 3" dataCellStyle="Comma"/>
    <tableColumn id="11" xr3:uid="{CE1F51C7-DD6E-4C74-9CAC-A545968DE610}" name="Column11" headerRowDxfId="568" dataDxfId="567" headerRowCellStyle="Comma 3" dataCellStyle="Comma">
      <calculatedColumnFormula>J13</calculatedColumnFormula>
    </tableColumn>
    <tableColumn id="12" xr3:uid="{081CF12B-4B30-4923-B622-91F168DA8D65}" name="Column12" headerRowDxfId="566" dataDxfId="565" headerRowCellStyle="Comma 3" dataCellStyle="Comma">
      <calculatedColumnFormula>-F13</calculatedColumnFormula>
    </tableColumn>
    <tableColumn id="13" xr3:uid="{1422CA0C-5337-460B-8E10-2681F7B9D633}" name="Column13" headerRowDxfId="564" dataDxfId="563" headerRowCellStyle="Comma 3" dataCellStyle="Comma">
      <calculatedColumnFormula>L13</calculatedColumnFormula>
    </tableColumn>
    <tableColumn id="14" xr3:uid="{74E8821D-25D5-486D-B948-3089B4B6E455}" name="Column14" headerRowDxfId="562" dataDxfId="561" headerRowCellStyle="Comma 3" dataCellStyle="Comma">
      <calculatedColumnFormula>J13+L13</calculatedColumnFormula>
    </tableColumn>
    <tableColumn id="15" xr3:uid="{3ACE3110-4BFA-4731-8E6A-68FD4F4D8670}" name="Column15" headerRowDxfId="560" dataDxfId="559" headerRowCellStyle="Comma 3" dataCellStyle="Comma">
      <calculatedColumnFormula>K13+M13</calculatedColumnFormula>
    </tableColumn>
    <tableColumn id="16" xr3:uid="{63F1F789-5325-42A3-A3B6-316BB1536725}" name="Column16" headerRowDxfId="558" dataDxfId="557" headerRowCellStyle="Comma 3" dataCellStyle="Comma">
      <calculatedColumnFormula>H13+N13</calculatedColumnFormula>
    </tableColumn>
    <tableColumn id="17" xr3:uid="{50BA5531-CCB7-4966-B407-8F78F7C6BD44}" name="Column17" headerRowDxfId="556" dataDxfId="555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9133B96-88DD-40F3-B8C8-38DCCE28774E}" name="Table510162434465911" displayName="Table510162434465911" ref="A64:Q116" headerRowCount="0" totalsRowShown="0" headerRowDxfId="258" dataDxfId="257" tableBorderDxfId="256" headerRowCellStyle="Comma 3">
  <tableColumns count="17">
    <tableColumn id="1" xr3:uid="{CBFB4718-9DB5-465F-BA98-AFF9EDBB1FB5}" name="Column1" headerRowDxfId="255" dataDxfId="254"/>
    <tableColumn id="2" xr3:uid="{5E9C54B7-6FD4-4629-ADD6-4C33DBFF8072}" name="Column2" headerRowDxfId="253" dataDxfId="252"/>
    <tableColumn id="3" xr3:uid="{AB0171D7-2C0A-4972-A02A-46B4245E9194}" name="Column3" headerRowDxfId="251" dataDxfId="250" dataCellStyle="Comma"/>
    <tableColumn id="4" xr3:uid="{CBD36115-7255-4D17-B658-8FF30FD4DB1B}" name="Column4" headerRowDxfId="249" dataDxfId="248" headerRowCellStyle="Comma 3" dataCellStyle="Comma">
      <calculatedColumnFormula>C64</calculatedColumnFormula>
    </tableColumn>
    <tableColumn id="5" xr3:uid="{8AEFDEE3-1CCD-469D-98D0-36F46BF6698F}" name="Column5" headerRowDxfId="247" dataDxfId="246" dataCellStyle="Comma"/>
    <tableColumn id="6" xr3:uid="{B5F1461A-71CE-4A2D-A057-C793432E6AE3}" name="Column6" headerRowDxfId="245" dataDxfId="244" headerRowCellStyle="Comma 3" dataCellStyle="Comma"/>
    <tableColumn id="7" xr3:uid="{E602B398-DDDC-4831-B97A-AC535C18CFC3}" name="Column7" headerRowDxfId="243" dataDxfId="242" headerRowCellStyle="Comma 3" dataCellStyle="Comma">
      <calculatedColumnFormula>F64</calculatedColumnFormula>
    </tableColumn>
    <tableColumn id="8" xr3:uid="{3776C51C-1396-4BEA-BC56-C52917A73594}" name="Column8" headerRowDxfId="241" dataDxfId="240" headerRowCellStyle="Comma 3" dataCellStyle="Comma">
      <calculatedColumnFormula>C64+F64</calculatedColumnFormula>
    </tableColumn>
    <tableColumn id="9" xr3:uid="{41B80269-BF86-4964-B310-4FD4056B547C}" name="Column9" headerRowDxfId="239" dataDxfId="238" headerRowCellStyle="Comma 3" dataCellStyle="Comma">
      <calculatedColumnFormula>SUM(H64:H64)</calculatedColumnFormula>
    </tableColumn>
    <tableColumn id="10" xr3:uid="{303A084C-B08C-4C3F-937B-B783BC2CBB17}" name="Column10" headerRowDxfId="237" dataDxfId="236" headerRowCellStyle="Comma 3" dataCellStyle="Comma"/>
    <tableColumn id="11" xr3:uid="{3990CE48-BA9D-454F-9549-3370194F4AC1}" name="Column11" headerRowDxfId="235" dataDxfId="234" headerRowCellStyle="Comma 3" dataCellStyle="Comma">
      <calculatedColumnFormula>J64</calculatedColumnFormula>
    </tableColumn>
    <tableColumn id="12" xr3:uid="{1DE58E45-D6CA-45ED-B549-5462383DE4D6}" name="Column12" headerRowDxfId="233" dataDxfId="232" headerRowCellStyle="Comma 3" dataCellStyle="Comma">
      <calculatedColumnFormula>-F64</calculatedColumnFormula>
    </tableColumn>
    <tableColumn id="13" xr3:uid="{AE261F41-46AC-4D2D-AB67-AA8640551C2F}" name="Column13" headerRowDxfId="231" dataDxfId="230" headerRowCellStyle="Comma 3" dataCellStyle="Comma">
      <calculatedColumnFormula>L64</calculatedColumnFormula>
    </tableColumn>
    <tableColumn id="14" xr3:uid="{491442B5-1118-4BA3-9E2B-937D82A0C042}" name="Column14" headerRowDxfId="229" dataDxfId="228" headerRowCellStyle="Comma 3" dataCellStyle="Comma">
      <calculatedColumnFormula>J64+L64</calculatedColumnFormula>
    </tableColumn>
    <tableColumn id="15" xr3:uid="{C0F9DF21-205A-4364-B0D1-FC86F21C07A3}" name="Column15" headerRowDxfId="227" dataDxfId="226" headerRowCellStyle="Comma 3" dataCellStyle="Comma">
      <calculatedColumnFormula>K64+M64</calculatedColumnFormula>
    </tableColumn>
    <tableColumn id="16" xr3:uid="{11E723A7-AB58-4571-B6D7-0F21C72BF62E}" name="Column16" headerRowDxfId="225" dataDxfId="224" headerRowCellStyle="Comma 3" dataCellStyle="Comma">
      <calculatedColumnFormula>H64+N64</calculatedColumnFormula>
    </tableColumn>
    <tableColumn id="17" xr3:uid="{61A15170-9604-4A91-8BE8-3007190C1831}" name="Column17" headerRowDxfId="223" dataDxfId="222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535C0DC-3BCB-4E10-8737-CE4967A21BE5}" name="Table491523334548" displayName="Table491523334548" ref="A13:Q59" headerRowCount="0" totalsRowShown="0" headerRowDxfId="221" dataDxfId="220" tableBorderDxfId="219" headerRowCellStyle="Comma 3">
  <tableColumns count="17">
    <tableColumn id="1" xr3:uid="{BB07DC47-AA2D-46E0-8A9A-D6E58B1030D8}" name="Column1" headerRowDxfId="218" dataDxfId="217"/>
    <tableColumn id="2" xr3:uid="{7A85783A-1BEE-43AC-9DC6-74397275B9AF}" name="Column2" headerRowDxfId="216" dataDxfId="215"/>
    <tableColumn id="3" xr3:uid="{CA4CE5DB-2DBA-43BB-B45C-1FFD3EEA24E5}" name="Column3" headerRowDxfId="214" dataDxfId="213" dataCellStyle="Comma"/>
    <tableColumn id="4" xr3:uid="{388AC5ED-668F-4EB8-B18C-FECF63E89842}" name="Column4" headerRowDxfId="212" dataDxfId="211" headerRowCellStyle="Comma 3" dataCellStyle="Comma">
      <calculatedColumnFormula>C13</calculatedColumnFormula>
    </tableColumn>
    <tableColumn id="5" xr3:uid="{0EB2005C-6FF8-42B5-A6FF-29E768E8091A}" name="Column5" headerRowDxfId="210" dataDxfId="209" dataCellStyle="Comma"/>
    <tableColumn id="6" xr3:uid="{88631927-9D8C-431B-A5B6-E1C7B35E7632}" name="Column6" headerRowDxfId="208" dataDxfId="207" headerRowCellStyle="Comma 3" dataCellStyle="Comma"/>
    <tableColumn id="7" xr3:uid="{8587CD2C-CBE7-4F5A-BE41-6760DF334299}" name="Column7" headerRowDxfId="206" dataDxfId="205" headerRowCellStyle="Comma 3" dataCellStyle="Comma">
      <calculatedColumnFormula>F13</calculatedColumnFormula>
    </tableColumn>
    <tableColumn id="8" xr3:uid="{1A104D85-C302-4978-AAEE-27EF8ECDF1F7}" name="Column8" headerRowDxfId="204" dataDxfId="203" headerRowCellStyle="Comma 3" dataCellStyle="Comma">
      <calculatedColumnFormula>C13+F13</calculatedColumnFormula>
    </tableColumn>
    <tableColumn id="9" xr3:uid="{6A1D0896-44C2-46C9-86BB-2AAEEA346450}" name="Column9" headerRowDxfId="202" dataDxfId="201" headerRowCellStyle="Comma 3" dataCellStyle="Comma">
      <calculatedColumnFormula>SUM(H13:H13)</calculatedColumnFormula>
    </tableColumn>
    <tableColumn id="10" xr3:uid="{5035B7C0-9E46-4CF1-934E-BE535E5CAC9F}" name="Column10" headerRowDxfId="200" dataDxfId="199" headerRowCellStyle="Comma 3" dataCellStyle="Comma"/>
    <tableColumn id="11" xr3:uid="{69FF4795-768C-49E0-A3C6-00D749CCB9C7}" name="Column11" headerRowDxfId="198" dataDxfId="197" headerRowCellStyle="Comma 3" dataCellStyle="Comma">
      <calculatedColumnFormula>J13</calculatedColumnFormula>
    </tableColumn>
    <tableColumn id="12" xr3:uid="{AA6CC310-F45F-4560-81A6-6415BA02898E}" name="Column12" headerRowDxfId="196" dataDxfId="195" headerRowCellStyle="Comma 3" dataCellStyle="Comma">
      <calculatedColumnFormula>-F13</calculatedColumnFormula>
    </tableColumn>
    <tableColumn id="13" xr3:uid="{9569B882-6EE6-4B41-B0AF-BCC97627CB50}" name="Column13" headerRowDxfId="194" dataDxfId="193" headerRowCellStyle="Comma 3" dataCellStyle="Comma">
      <calculatedColumnFormula>L13</calculatedColumnFormula>
    </tableColumn>
    <tableColumn id="14" xr3:uid="{FEB5B72C-DCEE-44E7-B70C-7FA942B81C00}" name="Column14" headerRowDxfId="192" dataDxfId="191" headerRowCellStyle="Comma 3" dataCellStyle="Comma">
      <calculatedColumnFormula>J13+L13</calculatedColumnFormula>
    </tableColumn>
    <tableColumn id="15" xr3:uid="{4A33A543-D6C0-4905-A69D-93B15509A4C7}" name="Column15" headerRowDxfId="190" dataDxfId="189" headerRowCellStyle="Comma 3" dataCellStyle="Comma">
      <calculatedColumnFormula>K13+M13</calculatedColumnFormula>
    </tableColumn>
    <tableColumn id="16" xr3:uid="{85A10A0F-0379-4ADF-BB79-BA41281E13BE}" name="Column16" headerRowDxfId="188" dataDxfId="187" headerRowCellStyle="Comma 3" dataCellStyle="Comma">
      <calculatedColumnFormula>H13+N13</calculatedColumnFormula>
    </tableColumn>
    <tableColumn id="17" xr3:uid="{9754F4A1-64D7-40A9-8988-7413A034B35A}" name="Column17" headerRowDxfId="186" dataDxfId="185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284E68A-2E8B-4D22-9094-539B3ABCC86E}" name="Table5101624344659" displayName="Table5101624344659" ref="A64:Q116" headerRowCount="0" totalsRowShown="0" headerRowDxfId="184" dataDxfId="183" tableBorderDxfId="182" headerRowCellStyle="Comma 3">
  <tableColumns count="17">
    <tableColumn id="1" xr3:uid="{C4D2C012-A4EA-4BEA-8A32-2DC0DC534426}" name="Column1" headerRowDxfId="181" dataDxfId="180"/>
    <tableColumn id="2" xr3:uid="{D108B2A2-B4E0-4ABB-B1E4-1530A9B9063D}" name="Column2" headerRowDxfId="179" dataDxfId="178"/>
    <tableColumn id="3" xr3:uid="{9601809F-37D6-4630-9270-99479F152E1C}" name="Column3" headerRowDxfId="177" dataDxfId="176" dataCellStyle="Comma"/>
    <tableColumn id="4" xr3:uid="{CB3C8C43-097C-4949-9B00-05729A1A63B1}" name="Column4" headerRowDxfId="175" dataDxfId="174" headerRowCellStyle="Comma 3" dataCellStyle="Comma">
      <calculatedColumnFormula>C64</calculatedColumnFormula>
    </tableColumn>
    <tableColumn id="5" xr3:uid="{E6DEC58D-0DBD-4034-B419-F7E5F669B813}" name="Column5" headerRowDxfId="173" dataDxfId="172" dataCellStyle="Comma"/>
    <tableColumn id="6" xr3:uid="{3BD457AA-46FC-482B-91C3-A7E1F402805E}" name="Column6" headerRowDxfId="171" dataDxfId="170" headerRowCellStyle="Comma 3" dataCellStyle="Comma"/>
    <tableColumn id="7" xr3:uid="{3454CACB-0104-4FCB-AC7E-EB15A6EF6EFE}" name="Column7" headerRowDxfId="169" dataDxfId="168" headerRowCellStyle="Comma 3" dataCellStyle="Comma">
      <calculatedColumnFormula>F64</calculatedColumnFormula>
    </tableColumn>
    <tableColumn id="8" xr3:uid="{705A48EA-7000-4C3E-9155-C0C1C8EDACEB}" name="Column8" headerRowDxfId="167" dataDxfId="166" headerRowCellStyle="Comma 3" dataCellStyle="Comma">
      <calculatedColumnFormula>C64+F64</calculatedColumnFormula>
    </tableColumn>
    <tableColumn id="9" xr3:uid="{A1808FBC-448B-4776-8E08-E3BD05C73E22}" name="Column9" headerRowDxfId="165" dataDxfId="164" headerRowCellStyle="Comma 3" dataCellStyle="Comma">
      <calculatedColumnFormula>SUM(H64:H64)</calculatedColumnFormula>
    </tableColumn>
    <tableColumn id="10" xr3:uid="{1A334512-A336-409D-9557-7D58EFFB1314}" name="Column10" headerRowDxfId="163" dataDxfId="162" headerRowCellStyle="Comma 3" dataCellStyle="Comma"/>
    <tableColumn id="11" xr3:uid="{B6ADDD9C-ABFD-45C6-B56A-1CDCBF823B46}" name="Column11" headerRowDxfId="161" dataDxfId="160" headerRowCellStyle="Comma 3" dataCellStyle="Comma">
      <calculatedColumnFormula>J64</calculatedColumnFormula>
    </tableColumn>
    <tableColumn id="12" xr3:uid="{8D2021EA-4AAF-4EEF-9A48-4B9DCBE5230A}" name="Column12" headerRowDxfId="159" dataDxfId="158" headerRowCellStyle="Comma 3" dataCellStyle="Comma">
      <calculatedColumnFormula>-F64</calculatedColumnFormula>
    </tableColumn>
    <tableColumn id="13" xr3:uid="{EFD76F16-0D9F-4139-9EBC-0F0545756EFA}" name="Column13" headerRowDxfId="157" dataDxfId="156" headerRowCellStyle="Comma 3" dataCellStyle="Comma">
      <calculatedColumnFormula>L64</calculatedColumnFormula>
    </tableColumn>
    <tableColumn id="14" xr3:uid="{475B2C15-DC29-4B6C-B161-7B4E3F1EF6C7}" name="Column14" headerRowDxfId="155" dataDxfId="154" headerRowCellStyle="Comma 3" dataCellStyle="Comma">
      <calculatedColumnFormula>J64+L64</calculatedColumnFormula>
    </tableColumn>
    <tableColumn id="15" xr3:uid="{86212A90-A9AC-4813-8636-54A7F4E6CAC4}" name="Column15" headerRowDxfId="153" dataDxfId="152" headerRowCellStyle="Comma 3" dataCellStyle="Comma">
      <calculatedColumnFormula>K64+M64</calculatedColumnFormula>
    </tableColumn>
    <tableColumn id="16" xr3:uid="{F7311675-D421-42FB-A8A5-871DB37B662B}" name="Column16" headerRowDxfId="151" dataDxfId="150" headerRowCellStyle="Comma 3" dataCellStyle="Comma">
      <calculatedColumnFormula>H64+N64</calculatedColumnFormula>
    </tableColumn>
    <tableColumn id="17" xr3:uid="{C14CC1F0-1F24-4D35-8254-D7B95218D885}" name="Column17" headerRowDxfId="149" dataDxfId="148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AE30A30-C364-4983-994B-D320C54E5A06}" name="Table49152333454" displayName="Table49152333454" ref="A13:Q59" headerRowCount="0" totalsRowShown="0" headerRowDxfId="147" dataDxfId="146" tableBorderDxfId="145" headerRowCellStyle="Comma 3">
  <tableColumns count="17">
    <tableColumn id="1" xr3:uid="{2256D149-6DC2-49CD-A190-9918F4611AA8}" name="Column1" headerRowDxfId="144" dataDxfId="143"/>
    <tableColumn id="2" xr3:uid="{810FD5F1-08A4-431D-B82B-6AFFA4430D57}" name="Column2" headerRowDxfId="142" dataDxfId="141"/>
    <tableColumn id="3" xr3:uid="{34186F60-9238-4597-AE0D-BA51C4761734}" name="Column3" headerRowDxfId="140" dataDxfId="139" dataCellStyle="Comma"/>
    <tableColumn id="4" xr3:uid="{5DC9E6F6-D9DA-4164-A684-657E13660E0D}" name="Column4" headerRowDxfId="138" dataDxfId="137" headerRowCellStyle="Comma 3" dataCellStyle="Comma">
      <calculatedColumnFormula>C13</calculatedColumnFormula>
    </tableColumn>
    <tableColumn id="5" xr3:uid="{6DF9913A-EAF3-4843-9EA4-7173693CF1DE}" name="Column5" headerRowDxfId="136" dataDxfId="135" dataCellStyle="Comma"/>
    <tableColumn id="6" xr3:uid="{7032B6BE-D6B7-42E0-92A8-380B9B8983AB}" name="Column6" headerRowDxfId="134" dataDxfId="133" headerRowCellStyle="Comma 3" dataCellStyle="Comma"/>
    <tableColumn id="7" xr3:uid="{2A366991-3213-4796-A8F9-37E860BB749A}" name="Column7" headerRowDxfId="132" dataDxfId="131" headerRowCellStyle="Comma 3" dataCellStyle="Comma">
      <calculatedColumnFormula>F13</calculatedColumnFormula>
    </tableColumn>
    <tableColumn id="8" xr3:uid="{18C919FC-4C04-4037-8902-F3EFC0663589}" name="Column8" headerRowDxfId="130" dataDxfId="129" headerRowCellStyle="Comma 3" dataCellStyle="Comma">
      <calculatedColumnFormula>C13+F13</calculatedColumnFormula>
    </tableColumn>
    <tableColumn id="9" xr3:uid="{179873BD-0065-41F7-B4DC-59BA49E14D3D}" name="Column9" headerRowDxfId="128" dataDxfId="127" headerRowCellStyle="Comma 3" dataCellStyle="Comma">
      <calculatedColumnFormula>SUM(H13:H13)</calculatedColumnFormula>
    </tableColumn>
    <tableColumn id="10" xr3:uid="{B005F87F-3C7E-4DEB-91CB-B7D55DD298EB}" name="Column10" headerRowDxfId="126" dataDxfId="125" headerRowCellStyle="Comma 3" dataCellStyle="Comma"/>
    <tableColumn id="11" xr3:uid="{3224C90B-910F-4DB7-8C7F-EFA418189D74}" name="Column11" headerRowDxfId="124" dataDxfId="123" headerRowCellStyle="Comma 3" dataCellStyle="Comma">
      <calculatedColumnFormula>J13</calculatedColumnFormula>
    </tableColumn>
    <tableColumn id="12" xr3:uid="{07CAA277-ED76-4EFE-B0D7-CE3F12D6C9A7}" name="Column12" headerRowDxfId="122" dataDxfId="121" headerRowCellStyle="Comma 3" dataCellStyle="Comma">
      <calculatedColumnFormula>-F13</calculatedColumnFormula>
    </tableColumn>
    <tableColumn id="13" xr3:uid="{9068F64F-9317-4B88-BB73-3D9E2EA1E7E3}" name="Column13" headerRowDxfId="120" dataDxfId="119" headerRowCellStyle="Comma 3" dataCellStyle="Comma">
      <calculatedColumnFormula>L13</calculatedColumnFormula>
    </tableColumn>
    <tableColumn id="14" xr3:uid="{8D27F867-7561-4992-904A-7F9EF6BDF85E}" name="Column14" headerRowDxfId="118" dataDxfId="117" headerRowCellStyle="Comma 3" dataCellStyle="Comma">
      <calculatedColumnFormula>J13+L13</calculatedColumnFormula>
    </tableColumn>
    <tableColumn id="15" xr3:uid="{47E503E5-E749-42FA-82B7-D909D39DF7D1}" name="Column15" headerRowDxfId="116" dataDxfId="115" headerRowCellStyle="Comma 3" dataCellStyle="Comma">
      <calculatedColumnFormula>K13+M13</calculatedColumnFormula>
    </tableColumn>
    <tableColumn id="16" xr3:uid="{5B7356B3-2C22-4908-8AE3-FB87C7589BDE}" name="Column16" headerRowDxfId="114" dataDxfId="113" headerRowCellStyle="Comma 3" dataCellStyle="Comma">
      <calculatedColumnFormula>H13+N13</calculatedColumnFormula>
    </tableColumn>
    <tableColumn id="17" xr3:uid="{AE4E3F1D-B924-4EF9-80F8-BE5BC242082A}" name="Column17" headerRowDxfId="112" dataDxfId="111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6F23584-8320-4508-A418-9768CDF3C92B}" name="Table510162434465" displayName="Table510162434465" ref="A64:Q116" headerRowCount="0" totalsRowShown="0" headerRowDxfId="110" dataDxfId="109" tableBorderDxfId="108" headerRowCellStyle="Comma 3">
  <tableColumns count="17">
    <tableColumn id="1" xr3:uid="{AF0CED55-6AFE-4C5F-8F8E-E8151D4781C3}" name="Column1" headerRowDxfId="107" dataDxfId="106"/>
    <tableColumn id="2" xr3:uid="{558030FF-B92E-4B45-9512-13CB8B4CE9E7}" name="Column2" headerRowDxfId="105" dataDxfId="104"/>
    <tableColumn id="3" xr3:uid="{F19289D7-6B11-4248-AA7D-42F20B7A0814}" name="Column3" headerRowDxfId="103" dataDxfId="102" dataCellStyle="Comma"/>
    <tableColumn id="4" xr3:uid="{760060BD-BB5C-4905-B871-751E3332DC69}" name="Column4" headerRowDxfId="101" dataDxfId="100" headerRowCellStyle="Comma 3" dataCellStyle="Comma">
      <calculatedColumnFormula>C64</calculatedColumnFormula>
    </tableColumn>
    <tableColumn id="5" xr3:uid="{65C94F06-8C81-4E6E-AF9C-C631C34A6556}" name="Column5" headerRowDxfId="99" dataDxfId="98" dataCellStyle="Comma"/>
    <tableColumn id="6" xr3:uid="{C52AEE02-D85B-4F28-AC56-655821AF392F}" name="Column6" headerRowDxfId="97" dataDxfId="96" headerRowCellStyle="Comma 3" dataCellStyle="Comma"/>
    <tableColumn id="7" xr3:uid="{7F063B55-BE3D-4EE8-83DB-9C6B8D2733A5}" name="Column7" headerRowDxfId="95" dataDxfId="94" headerRowCellStyle="Comma 3" dataCellStyle="Comma">
      <calculatedColumnFormula>F64</calculatedColumnFormula>
    </tableColumn>
    <tableColumn id="8" xr3:uid="{9599CD60-17C4-4DB7-84A1-313CBE633FFE}" name="Column8" headerRowDxfId="93" dataDxfId="92" headerRowCellStyle="Comma 3" dataCellStyle="Comma">
      <calculatedColumnFormula>C64+F64</calculatedColumnFormula>
    </tableColumn>
    <tableColumn id="9" xr3:uid="{71DFD7FE-BA57-4DCE-96F4-2F01B7B144A8}" name="Column9" headerRowDxfId="91" dataDxfId="90" headerRowCellStyle="Comma 3" dataCellStyle="Comma">
      <calculatedColumnFormula>SUM(H64:H64)</calculatedColumnFormula>
    </tableColumn>
    <tableColumn id="10" xr3:uid="{C3537AB8-03EF-4B66-BA47-8833CBA0329B}" name="Column10" headerRowDxfId="89" dataDxfId="88" headerRowCellStyle="Comma 3" dataCellStyle="Comma"/>
    <tableColumn id="11" xr3:uid="{69D40FF0-1D9A-42D7-AD05-42439D457089}" name="Column11" headerRowDxfId="87" dataDxfId="86" headerRowCellStyle="Comma 3" dataCellStyle="Comma">
      <calculatedColumnFormula>J64</calculatedColumnFormula>
    </tableColumn>
    <tableColumn id="12" xr3:uid="{B4BAE5C2-FEA8-4271-BD0B-338B8E6B268E}" name="Column12" headerRowDxfId="85" dataDxfId="84" headerRowCellStyle="Comma 3" dataCellStyle="Comma">
      <calculatedColumnFormula>-F64</calculatedColumnFormula>
    </tableColumn>
    <tableColumn id="13" xr3:uid="{8FBD4ED7-D316-4011-81B9-3A64F0C7E2FF}" name="Column13" headerRowDxfId="83" dataDxfId="82" headerRowCellStyle="Comma 3" dataCellStyle="Comma">
      <calculatedColumnFormula>L64</calculatedColumnFormula>
    </tableColumn>
    <tableColumn id="14" xr3:uid="{CB5C404A-2628-43E6-8830-D6C017DF84C1}" name="Column14" headerRowDxfId="81" dataDxfId="80" headerRowCellStyle="Comma 3" dataCellStyle="Comma">
      <calculatedColumnFormula>J64+L64</calculatedColumnFormula>
    </tableColumn>
    <tableColumn id="15" xr3:uid="{A2F66DFF-BB4B-4062-81DD-74B1D9CDCB58}" name="Column15" headerRowDxfId="79" dataDxfId="78" headerRowCellStyle="Comma 3" dataCellStyle="Comma">
      <calculatedColumnFormula>K64+M64</calculatedColumnFormula>
    </tableColumn>
    <tableColumn id="16" xr3:uid="{A8061A96-1954-4E55-84C1-A967954B0E90}" name="Column16" headerRowDxfId="77" dataDxfId="76" headerRowCellStyle="Comma 3" dataCellStyle="Comma">
      <calculatedColumnFormula>H64+N64</calculatedColumnFormula>
    </tableColumn>
    <tableColumn id="17" xr3:uid="{AB2AFF83-6DE2-42DF-AC23-5357EB4754DA}" name="Column17" headerRowDxfId="75" dataDxfId="74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le4915233345" displayName="Table4915233345" ref="A13:Q59" headerRowCount="0" totalsRowShown="0" headerRowDxfId="73" dataDxfId="72" tableBorderDxfId="71" headerRowCellStyle="Comma 3">
  <tableColumns count="17">
    <tableColumn id="1" xr3:uid="{00000000-0010-0000-0200-000001000000}" name="Column1" headerRowDxfId="70" dataDxfId="69"/>
    <tableColumn id="2" xr3:uid="{00000000-0010-0000-0200-000002000000}" name="Column2" headerRowDxfId="68" dataDxfId="67"/>
    <tableColumn id="3" xr3:uid="{00000000-0010-0000-0200-000003000000}" name="Column3" headerRowDxfId="66" dataDxfId="65" dataCellStyle="Comma"/>
    <tableColumn id="4" xr3:uid="{00000000-0010-0000-0200-000004000000}" name="Column4" headerRowDxfId="64" dataDxfId="63" headerRowCellStyle="Comma 3" dataCellStyle="Comma">
      <calculatedColumnFormula>C13</calculatedColumnFormula>
    </tableColumn>
    <tableColumn id="5" xr3:uid="{00000000-0010-0000-0200-000005000000}" name="Column5" headerRowDxfId="62" dataDxfId="61" dataCellStyle="Comma"/>
    <tableColumn id="6" xr3:uid="{00000000-0010-0000-0200-000006000000}" name="Column6" headerRowDxfId="60" dataDxfId="59" headerRowCellStyle="Comma 3" dataCellStyle="Comma"/>
    <tableColumn id="7" xr3:uid="{00000000-0010-0000-0200-000007000000}" name="Column7" headerRowDxfId="58" dataDxfId="57" headerRowCellStyle="Comma 3" dataCellStyle="Comma">
      <calculatedColumnFormula>F13</calculatedColumnFormula>
    </tableColumn>
    <tableColumn id="8" xr3:uid="{00000000-0010-0000-0200-000008000000}" name="Column8" headerRowDxfId="56" dataDxfId="55" headerRowCellStyle="Comma 3" dataCellStyle="Comma">
      <calculatedColumnFormula>C13+F13</calculatedColumnFormula>
    </tableColumn>
    <tableColumn id="9" xr3:uid="{00000000-0010-0000-0200-000009000000}" name="Column9" headerRowDxfId="54" dataDxfId="53" headerRowCellStyle="Comma 3" dataCellStyle="Comma">
      <calculatedColumnFormula>SUM(H13:H13)</calculatedColumnFormula>
    </tableColumn>
    <tableColumn id="10" xr3:uid="{00000000-0010-0000-0200-00000A000000}" name="Column10" headerRowDxfId="52" dataDxfId="51" headerRowCellStyle="Comma 3" dataCellStyle="Comma"/>
    <tableColumn id="11" xr3:uid="{00000000-0010-0000-0200-00000B000000}" name="Column11" headerRowDxfId="50" dataDxfId="49" headerRowCellStyle="Comma 3" dataCellStyle="Comma">
      <calculatedColumnFormula>J13</calculatedColumnFormula>
    </tableColumn>
    <tableColumn id="12" xr3:uid="{00000000-0010-0000-0200-00000C000000}" name="Column12" headerRowDxfId="48" dataDxfId="47" headerRowCellStyle="Comma 3" dataCellStyle="Comma"/>
    <tableColumn id="13" xr3:uid="{00000000-0010-0000-0200-00000D000000}" name="Column13" headerRowDxfId="46" dataDxfId="45" headerRowCellStyle="Comma 3" dataCellStyle="Comma">
      <calculatedColumnFormula>L13</calculatedColumnFormula>
    </tableColumn>
    <tableColumn id="14" xr3:uid="{00000000-0010-0000-0200-00000E000000}" name="Column14" headerRowDxfId="44" dataDxfId="43" headerRowCellStyle="Comma 3" dataCellStyle="Comma">
      <calculatedColumnFormula>J13+L13</calculatedColumnFormula>
    </tableColumn>
    <tableColumn id="15" xr3:uid="{00000000-0010-0000-0200-00000F000000}" name="Column15" headerRowDxfId="42" dataDxfId="41" headerRowCellStyle="Comma 3" dataCellStyle="Comma">
      <calculatedColumnFormula>K13+M13</calculatedColumnFormula>
    </tableColumn>
    <tableColumn id="16" xr3:uid="{00000000-0010-0000-0200-000010000000}" name="Column16" headerRowDxfId="40" dataDxfId="39" headerRowCellStyle="Comma 3" dataCellStyle="Comma">
      <calculatedColumnFormula>H13+N13</calculatedColumnFormula>
    </tableColumn>
    <tableColumn id="17" xr3:uid="{00000000-0010-0000-0200-000011000000}" name="Column17" headerRowDxfId="38" dataDxfId="37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le51016243446" displayName="Table51016243446" ref="A64:Q116" headerRowCount="0" totalsRowShown="0" headerRowDxfId="36" dataDxfId="35" tableBorderDxfId="34" headerRowCellStyle="Comma 3">
  <tableColumns count="17">
    <tableColumn id="1" xr3:uid="{00000000-0010-0000-0300-000001000000}" name="Column1" headerRowDxfId="33" dataDxfId="32"/>
    <tableColumn id="2" xr3:uid="{00000000-0010-0000-0300-000002000000}" name="Column2" headerRowDxfId="31" dataDxfId="30"/>
    <tableColumn id="3" xr3:uid="{00000000-0010-0000-0300-000003000000}" name="Column3" headerRowDxfId="29" dataDxfId="28" dataCellStyle="Comma"/>
    <tableColumn id="4" xr3:uid="{00000000-0010-0000-0300-000004000000}" name="Column4" headerRowDxfId="27" dataDxfId="26" headerRowCellStyle="Comma 3" dataCellStyle="Comma">
      <calculatedColumnFormula>C64</calculatedColumnFormula>
    </tableColumn>
    <tableColumn id="5" xr3:uid="{00000000-0010-0000-0300-000005000000}" name="Column5" headerRowDxfId="25" dataDxfId="24" dataCellStyle="Comma"/>
    <tableColumn id="6" xr3:uid="{00000000-0010-0000-0300-000006000000}" name="Column6" headerRowDxfId="23" dataDxfId="22" headerRowCellStyle="Comma 3" dataCellStyle="Comma"/>
    <tableColumn id="7" xr3:uid="{00000000-0010-0000-0300-000007000000}" name="Column7" headerRowDxfId="21" dataDxfId="20" headerRowCellStyle="Comma 3" dataCellStyle="Comma">
      <calculatedColumnFormula>F64</calculatedColumnFormula>
    </tableColumn>
    <tableColumn id="8" xr3:uid="{00000000-0010-0000-0300-000008000000}" name="Column8" headerRowDxfId="19" dataDxfId="18" headerRowCellStyle="Comma 3" dataCellStyle="Comma">
      <calculatedColumnFormula>C64+F64</calculatedColumnFormula>
    </tableColumn>
    <tableColumn id="9" xr3:uid="{00000000-0010-0000-0300-000009000000}" name="Column9" headerRowDxfId="17" dataDxfId="16" headerRowCellStyle="Comma 3" dataCellStyle="Comma">
      <calculatedColumnFormula>SUM(H64:H64)</calculatedColumnFormula>
    </tableColumn>
    <tableColumn id="10" xr3:uid="{00000000-0010-0000-0300-00000A000000}" name="Column10" headerRowDxfId="15" dataDxfId="14" headerRowCellStyle="Comma 3" dataCellStyle="Comma"/>
    <tableColumn id="11" xr3:uid="{00000000-0010-0000-0300-00000B000000}" name="Column11" headerRowDxfId="13" dataDxfId="12" headerRowCellStyle="Comma 3" dataCellStyle="Comma">
      <calculatedColumnFormula>J64</calculatedColumnFormula>
    </tableColumn>
    <tableColumn id="12" xr3:uid="{00000000-0010-0000-0300-00000C000000}" name="Column12" headerRowDxfId="11" dataDxfId="10" headerRowCellStyle="Comma 3" dataCellStyle="Comma">
      <calculatedColumnFormula>-F64</calculatedColumnFormula>
    </tableColumn>
    <tableColumn id="13" xr3:uid="{00000000-0010-0000-0300-00000D000000}" name="Column13" headerRowDxfId="9" dataDxfId="8" headerRowCellStyle="Comma 3" dataCellStyle="Comma">
      <calculatedColumnFormula>L64</calculatedColumnFormula>
    </tableColumn>
    <tableColumn id="14" xr3:uid="{00000000-0010-0000-0300-00000E000000}" name="Column14" headerRowDxfId="7" dataDxfId="6" headerRowCellStyle="Comma 3" dataCellStyle="Comma">
      <calculatedColumnFormula>J64+L64</calculatedColumnFormula>
    </tableColumn>
    <tableColumn id="15" xr3:uid="{00000000-0010-0000-0300-00000F000000}" name="Column15" headerRowDxfId="5" dataDxfId="4" headerRowCellStyle="Comma 3" dataCellStyle="Comma">
      <calculatedColumnFormula>K64+M64</calculatedColumnFormula>
    </tableColumn>
    <tableColumn id="16" xr3:uid="{00000000-0010-0000-0300-000010000000}" name="Column16" headerRowDxfId="3" dataDxfId="2" headerRowCellStyle="Comma 3" dataCellStyle="Comma">
      <calculatedColumnFormula>H64+N64</calculatedColumnFormula>
    </tableColumn>
    <tableColumn id="17" xr3:uid="{00000000-0010-0000-0300-000011000000}" name="Column17" headerRowDxfId="1" dataDxfId="0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1913626-50D3-43D9-AE04-B425261009AA}" name="Table51016243446957" displayName="Table51016243446957" ref="A64:Q116" headerRowCount="0" totalsRowShown="0" headerRowDxfId="554" dataDxfId="553" tableBorderDxfId="552" headerRowCellStyle="Comma 3">
  <tableColumns count="17">
    <tableColumn id="1" xr3:uid="{A4812607-6DB3-44AF-B9FF-2F05DF233BAE}" name="Column1" headerRowDxfId="551" dataDxfId="550"/>
    <tableColumn id="2" xr3:uid="{EED53638-CAC9-48FE-A8C3-1D8D4E62FBFF}" name="Column2" headerRowDxfId="549" dataDxfId="548"/>
    <tableColumn id="3" xr3:uid="{D55CF311-C5C3-4EA4-95BC-C7D814F3650A}" name="Column3" headerRowDxfId="547" dataDxfId="546" dataCellStyle="Comma">
      <calculatedColumnFormula>#REF!</calculatedColumnFormula>
    </tableColumn>
    <tableColumn id="4" xr3:uid="{9FB2D4A4-2E41-4647-919E-94CA805F9896}" name="Column4" headerRowDxfId="545" dataDxfId="544" headerRowCellStyle="Comma 3" dataCellStyle="Comma">
      <calculatedColumnFormula>C64</calculatedColumnFormula>
    </tableColumn>
    <tableColumn id="5" xr3:uid="{67F34AF4-391C-41E7-AD70-9638ACF47464}" name="Column5" headerRowDxfId="543" dataDxfId="542" dataCellStyle="Comma"/>
    <tableColumn id="6" xr3:uid="{63BCB101-B61A-4A70-8B9D-DF9972111EEC}" name="Column6" headerRowDxfId="541" dataDxfId="540" headerRowCellStyle="Comma 3" dataCellStyle="Comma"/>
    <tableColumn id="7" xr3:uid="{5C31AB32-A6E0-4F13-A07A-40CEC02A8DCB}" name="Column7" headerRowDxfId="539" dataDxfId="538" headerRowCellStyle="Comma 3" dataCellStyle="Comma">
      <calculatedColumnFormula>F64</calculatedColumnFormula>
    </tableColumn>
    <tableColumn id="8" xr3:uid="{019FBFE6-675E-4107-92D5-3DB83C76EC36}" name="Column8" headerRowDxfId="537" dataDxfId="536" headerRowCellStyle="Comma 3" dataCellStyle="Comma">
      <calculatedColumnFormula>C64+F64</calculatedColumnFormula>
    </tableColumn>
    <tableColumn id="9" xr3:uid="{EC43745A-5772-45F1-ACE6-750ED6815F0F}" name="Column9" headerRowDxfId="535" dataDxfId="534" headerRowCellStyle="Comma 3" dataCellStyle="Comma">
      <calculatedColumnFormula>SUM(H64:H64)</calculatedColumnFormula>
    </tableColumn>
    <tableColumn id="10" xr3:uid="{14612E3B-2582-4B2E-93F0-6258348057C4}" name="Column10" headerRowDxfId="533" dataDxfId="532" headerRowCellStyle="Comma 3" dataCellStyle="Comma">
      <calculatedColumnFormula>#REF!</calculatedColumnFormula>
    </tableColumn>
    <tableColumn id="11" xr3:uid="{8141FCBA-A1A5-4488-8623-B66F7C683910}" name="Column11" headerRowDxfId="531" dataDxfId="530" headerRowCellStyle="Comma 3" dataCellStyle="Comma">
      <calculatedColumnFormula>J64</calculatedColumnFormula>
    </tableColumn>
    <tableColumn id="12" xr3:uid="{414588DA-F362-44B0-A5D0-000B1C23D787}" name="Column12" headerRowDxfId="529" dataDxfId="528" headerRowCellStyle="Comma 3" dataCellStyle="Comma">
      <calculatedColumnFormula>-F64</calculatedColumnFormula>
    </tableColumn>
    <tableColumn id="13" xr3:uid="{99CB3EB4-A98E-4FE4-B841-041386649B5E}" name="Column13" headerRowDxfId="527" dataDxfId="526" headerRowCellStyle="Comma 3" dataCellStyle="Comma">
      <calculatedColumnFormula>L64</calculatedColumnFormula>
    </tableColumn>
    <tableColumn id="14" xr3:uid="{C1543D3E-B693-472C-AFD5-8514EFC7B3D8}" name="Column14" headerRowDxfId="525" dataDxfId="524" headerRowCellStyle="Comma 3" dataCellStyle="Comma">
      <calculatedColumnFormula>J64+L64</calculatedColumnFormula>
    </tableColumn>
    <tableColumn id="15" xr3:uid="{33CF7205-B012-4B44-B3A2-EEE50DC154D5}" name="Column15" headerRowDxfId="523" dataDxfId="522" headerRowCellStyle="Comma 3" dataCellStyle="Comma">
      <calculatedColumnFormula>K64+M64</calculatedColumnFormula>
    </tableColumn>
    <tableColumn id="16" xr3:uid="{01849B73-1A66-4422-AC25-8F4014ADA67E}" name="Column16" headerRowDxfId="521" dataDxfId="520" headerRowCellStyle="Comma 3" dataCellStyle="Comma">
      <calculatedColumnFormula>H64+N64</calculatedColumnFormula>
    </tableColumn>
    <tableColumn id="17" xr3:uid="{C951C97A-A448-44F8-BD1D-B2C7581AA46D}" name="Column17" headerRowDxfId="519" dataDxfId="518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2EB1263B-0334-4C8D-A99F-54A9D0CA77F7}" name="Table49152333454810121614" displayName="Table49152333454810121614" ref="A13:Q59" headerRowCount="0" totalsRowShown="0" headerRowDxfId="517" dataDxfId="516" tableBorderDxfId="515" headerRowCellStyle="Comma 3">
  <tableColumns count="17">
    <tableColumn id="1" xr3:uid="{7E058E30-FB12-4413-A086-D30F41210C9B}" name="Column1" headerRowDxfId="514" dataDxfId="513"/>
    <tableColumn id="2" xr3:uid="{7A9D8A5E-EA77-4427-9F35-8893601EF71E}" name="Column2" headerRowDxfId="512" dataDxfId="511"/>
    <tableColumn id="3" xr3:uid="{EED3A980-FFCF-43E9-921A-8B3EE9D0EEDD}" name="Column3" headerRowDxfId="510" dataDxfId="509" dataCellStyle="Comma"/>
    <tableColumn id="4" xr3:uid="{0C82AE51-2E21-434C-9A64-0F450F178050}" name="Column4" headerRowDxfId="508" dataDxfId="507" headerRowCellStyle="Comma 3" dataCellStyle="Comma">
      <calculatedColumnFormula>C13</calculatedColumnFormula>
    </tableColumn>
    <tableColumn id="5" xr3:uid="{59E3F152-FB8C-4E4C-A9EC-27B53397487C}" name="Column5" headerRowDxfId="506" dataDxfId="505" dataCellStyle="Comma"/>
    <tableColumn id="6" xr3:uid="{0536E604-8330-4E1A-B3C8-3AA5A5508AC1}" name="Column6" headerRowDxfId="504" dataDxfId="503" headerRowCellStyle="Comma 3" dataCellStyle="Comma"/>
    <tableColumn id="7" xr3:uid="{0955ADBF-8EB7-4D96-AFC0-35124C4972C9}" name="Column7" headerRowDxfId="502" dataDxfId="501" headerRowCellStyle="Comma 3" dataCellStyle="Comma">
      <calculatedColumnFormula>F13</calculatedColumnFormula>
    </tableColumn>
    <tableColumn id="8" xr3:uid="{CCD02FCE-BF59-4439-A8B4-5CAC508C119C}" name="Column8" headerRowDxfId="500" dataDxfId="499" headerRowCellStyle="Comma 3" dataCellStyle="Comma">
      <calculatedColumnFormula>C13+F13</calculatedColumnFormula>
    </tableColumn>
    <tableColumn id="9" xr3:uid="{22076FC5-78F6-4DDF-B402-1A4650C7FED1}" name="Column9" headerRowDxfId="498" dataDxfId="497" headerRowCellStyle="Comma 3" dataCellStyle="Comma">
      <calculatedColumnFormula>SUM(H13:H13)</calculatedColumnFormula>
    </tableColumn>
    <tableColumn id="10" xr3:uid="{39CE4294-55A5-44A0-8F4A-2957A2AB9DED}" name="Column10" headerRowDxfId="496" dataDxfId="495" headerRowCellStyle="Comma 3" dataCellStyle="Comma"/>
    <tableColumn id="11" xr3:uid="{CF5B3BD4-531B-492A-9830-F6B06CEA075B}" name="Column11" headerRowDxfId="494" dataDxfId="493" headerRowCellStyle="Comma 3" dataCellStyle="Comma">
      <calculatedColumnFormula>J13</calculatedColumnFormula>
    </tableColumn>
    <tableColumn id="12" xr3:uid="{838C7425-99B9-4064-9F51-717DBDE7B9F1}" name="Column12" headerRowDxfId="492" dataDxfId="491" headerRowCellStyle="Comma 3" dataCellStyle="Comma">
      <calculatedColumnFormula>-F13</calculatedColumnFormula>
    </tableColumn>
    <tableColumn id="13" xr3:uid="{45D294EE-2646-45E0-89B4-0090721138A9}" name="Column13" headerRowDxfId="490" dataDxfId="489" headerRowCellStyle="Comma 3" dataCellStyle="Comma">
      <calculatedColumnFormula>L13</calculatedColumnFormula>
    </tableColumn>
    <tableColumn id="14" xr3:uid="{05B7B23A-C0BA-4C9D-9D3C-28E27505BDB9}" name="Column14" headerRowDxfId="488" dataDxfId="487" headerRowCellStyle="Comma 3" dataCellStyle="Comma">
      <calculatedColumnFormula>J13+L13</calculatedColumnFormula>
    </tableColumn>
    <tableColumn id="15" xr3:uid="{A4A78E68-A644-4E99-9815-C6A765D90B62}" name="Column15" headerRowDxfId="486" dataDxfId="485" headerRowCellStyle="Comma 3" dataCellStyle="Comma">
      <calculatedColumnFormula>K13+M13</calculatedColumnFormula>
    </tableColumn>
    <tableColumn id="16" xr3:uid="{8EB9C59C-8397-4D0B-A022-0E9AEC57ED78}" name="Column16" headerRowDxfId="484" dataDxfId="483" headerRowCellStyle="Comma 3" dataCellStyle="Comma">
      <calculatedColumnFormula>H13+N13</calculatedColumnFormula>
    </tableColumn>
    <tableColumn id="17" xr3:uid="{90BCD5A3-3C7C-490A-B69A-A00B27980B7B}" name="Column17" headerRowDxfId="482" dataDxfId="481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6F05561E-4D68-487A-A956-73C6A309A9FF}" name="Table510162434465911131715" displayName="Table510162434465911131715" ref="A64:Q116" headerRowCount="0" totalsRowShown="0" headerRowDxfId="480" dataDxfId="479" tableBorderDxfId="478" headerRowCellStyle="Comma 3">
  <tableColumns count="17">
    <tableColumn id="1" xr3:uid="{78A175EA-A365-4A03-BD59-1600DDEF6713}" name="Column1" headerRowDxfId="477" dataDxfId="476"/>
    <tableColumn id="2" xr3:uid="{043C82F2-318C-4056-8A5F-63068172DFD4}" name="Column2" headerRowDxfId="475" dataDxfId="474"/>
    <tableColumn id="3" xr3:uid="{907E6DB0-1BD0-4D2B-B41A-0751321CB820}" name="Column3" headerRowDxfId="473" dataDxfId="472" dataCellStyle="Comma"/>
    <tableColumn id="4" xr3:uid="{BA6CABAF-C005-4895-AC1E-3F67CC665D12}" name="Column4" headerRowDxfId="471" dataDxfId="470" headerRowCellStyle="Comma 3" dataCellStyle="Comma">
      <calculatedColumnFormula>C64</calculatedColumnFormula>
    </tableColumn>
    <tableColumn id="5" xr3:uid="{B2881436-FAC8-4BC2-B4E6-3E96106256D9}" name="Column5" headerRowDxfId="469" dataDxfId="468" dataCellStyle="Comma"/>
    <tableColumn id="6" xr3:uid="{B9E30003-FF2B-4F1B-B9AE-F67101DD506A}" name="Column6" headerRowDxfId="467" dataDxfId="466" headerRowCellStyle="Comma 3" dataCellStyle="Comma"/>
    <tableColumn id="7" xr3:uid="{ACD99488-0E1E-451A-94B1-094BCAC13D4A}" name="Column7" headerRowDxfId="465" dataDxfId="464" headerRowCellStyle="Comma 3" dataCellStyle="Comma">
      <calculatedColumnFormula>F64</calculatedColumnFormula>
    </tableColumn>
    <tableColumn id="8" xr3:uid="{F3C97B33-4C8F-458B-BEE3-085EA962B643}" name="Column8" headerRowDxfId="463" dataDxfId="462" headerRowCellStyle="Comma 3" dataCellStyle="Comma">
      <calculatedColumnFormula>C64+F64</calculatedColumnFormula>
    </tableColumn>
    <tableColumn id="9" xr3:uid="{3B723188-C30C-4E79-BF2A-8BC6AD1A19D6}" name="Column9" headerRowDxfId="461" dataDxfId="460" headerRowCellStyle="Comma 3" dataCellStyle="Comma">
      <calculatedColumnFormula>SUM(H64:H64)</calculatedColumnFormula>
    </tableColumn>
    <tableColumn id="10" xr3:uid="{97A37DBE-070A-4A45-9600-B3CAE3537610}" name="Column10" headerRowDxfId="459" dataDxfId="458" headerRowCellStyle="Comma 3" dataCellStyle="Comma 2"/>
    <tableColumn id="11" xr3:uid="{48287953-E8A2-4342-8197-DE96BD6ADA8F}" name="Column11" headerRowDxfId="457" dataDxfId="456" headerRowCellStyle="Comma 3" dataCellStyle="Comma">
      <calculatedColumnFormula>J64</calculatedColumnFormula>
    </tableColumn>
    <tableColumn id="12" xr3:uid="{3CFFE4E2-8E82-4EC6-9A00-8FB057456E49}" name="Column12" headerRowDxfId="455" dataDxfId="454" headerRowCellStyle="Comma 3" dataCellStyle="Comma">
      <calculatedColumnFormula>-F64</calculatedColumnFormula>
    </tableColumn>
    <tableColumn id="13" xr3:uid="{9EE17023-CC2C-4889-9EC7-FC0A8C2F26CA}" name="Column13" headerRowDxfId="453" dataDxfId="452" headerRowCellStyle="Comma 3" dataCellStyle="Comma">
      <calculatedColumnFormula>L64</calculatedColumnFormula>
    </tableColumn>
    <tableColumn id="14" xr3:uid="{9F95283D-3C07-4FC2-B887-98D53FEADC60}" name="Column14" headerRowDxfId="451" dataDxfId="450" headerRowCellStyle="Comma 3" dataCellStyle="Comma">
      <calculatedColumnFormula>J64+L64</calculatedColumnFormula>
    </tableColumn>
    <tableColumn id="15" xr3:uid="{7187756C-112C-49E6-9B39-E57070E9325A}" name="Column15" headerRowDxfId="449" dataDxfId="448" headerRowCellStyle="Comma 3" dataCellStyle="Comma">
      <calculatedColumnFormula>K64+M64</calculatedColumnFormula>
    </tableColumn>
    <tableColumn id="16" xr3:uid="{4FDE5FAE-C308-4428-BE94-BB4868F63663}" name="Column16" headerRowDxfId="447" dataDxfId="446" headerRowCellStyle="Comma 3" dataCellStyle="Comma">
      <calculatedColumnFormula>H64+N64</calculatedColumnFormula>
    </tableColumn>
    <tableColumn id="17" xr3:uid="{98488336-934A-491D-B20E-D7B99AF7EA04}" name="Column17" headerRowDxfId="445" dataDxfId="444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F5E7A80-6456-436D-A2BA-A3A285969E80}" name="Table491523334548101216" displayName="Table491523334548101216" ref="A13:Q59" headerRowCount="0" totalsRowShown="0" headerRowDxfId="443" dataDxfId="442" tableBorderDxfId="441" headerRowCellStyle="Comma 3">
  <tableColumns count="17">
    <tableColumn id="1" xr3:uid="{8098CB4B-B407-4704-9DC9-AE7643C75F2A}" name="Column1" headerRowDxfId="440" dataDxfId="439"/>
    <tableColumn id="2" xr3:uid="{B6825744-DA2A-474E-BBFB-C81A68F8D2A3}" name="Column2" headerRowDxfId="438" dataDxfId="437"/>
    <tableColumn id="3" xr3:uid="{05B5F79A-B48F-4A78-8622-14B34A5F5B6E}" name="Column3" headerRowDxfId="436" dataDxfId="435" dataCellStyle="Comma"/>
    <tableColumn id="4" xr3:uid="{7422E8D5-F9B0-4DBC-BB68-6E8F91D7B90A}" name="Column4" headerRowDxfId="434" dataDxfId="433" headerRowCellStyle="Comma 3" dataCellStyle="Comma">
      <calculatedColumnFormula>C13</calculatedColumnFormula>
    </tableColumn>
    <tableColumn id="5" xr3:uid="{915E0BA8-BA76-4EF6-84CF-9CE3D9BE6D03}" name="Column5" headerRowDxfId="432" dataDxfId="431" dataCellStyle="Comma"/>
    <tableColumn id="6" xr3:uid="{220F5850-5F66-496D-BC88-92E57CEDEF1E}" name="Column6" headerRowDxfId="430" dataDxfId="429" headerRowCellStyle="Comma 3" dataCellStyle="Comma"/>
    <tableColumn id="7" xr3:uid="{4D50932D-9B26-44E1-9C48-37F692A60475}" name="Column7" headerRowDxfId="428" dataDxfId="427" headerRowCellStyle="Comma 3" dataCellStyle="Comma">
      <calculatedColumnFormula>F13</calculatedColumnFormula>
    </tableColumn>
    <tableColumn id="8" xr3:uid="{081453B6-AC8D-4427-A515-4FA6BB110F39}" name="Column8" headerRowDxfId="426" dataDxfId="425" headerRowCellStyle="Comma 3" dataCellStyle="Comma">
      <calculatedColumnFormula>C13+F13</calculatedColumnFormula>
    </tableColumn>
    <tableColumn id="9" xr3:uid="{BFB77903-1890-45EF-BEFF-7001DF16DB1E}" name="Column9" headerRowDxfId="424" dataDxfId="423" headerRowCellStyle="Comma 3" dataCellStyle="Comma">
      <calculatedColumnFormula>SUM(H13:H13)</calculatedColumnFormula>
    </tableColumn>
    <tableColumn id="10" xr3:uid="{262B490E-AE9E-4677-9CC3-64B59FDA400C}" name="Column10" headerRowDxfId="422" dataDxfId="421" headerRowCellStyle="Comma 3" dataCellStyle="Comma"/>
    <tableColumn id="11" xr3:uid="{A3C97BA4-425B-4089-A3CA-D2F4A02CE82B}" name="Column11" headerRowDxfId="420" dataDxfId="419" headerRowCellStyle="Comma 3" dataCellStyle="Comma">
      <calculatedColumnFormula>J13</calculatedColumnFormula>
    </tableColumn>
    <tableColumn id="12" xr3:uid="{B05F1665-490D-423E-94F7-2D45354FC6C0}" name="Column12" headerRowDxfId="418" dataDxfId="417" headerRowCellStyle="Comma 3" dataCellStyle="Comma">
      <calculatedColumnFormula>-F13</calculatedColumnFormula>
    </tableColumn>
    <tableColumn id="13" xr3:uid="{5CE04292-BCC5-4E4E-8190-39847CDE83A8}" name="Column13" headerRowDxfId="416" dataDxfId="415" headerRowCellStyle="Comma 3" dataCellStyle="Comma">
      <calculatedColumnFormula>L13</calculatedColumnFormula>
    </tableColumn>
    <tableColumn id="14" xr3:uid="{41E7F6A7-FB04-42A7-9222-C832F0A62A16}" name="Column14" headerRowDxfId="414" dataDxfId="413" headerRowCellStyle="Comma 3" dataCellStyle="Comma">
      <calculatedColumnFormula>J13+L13</calculatedColumnFormula>
    </tableColumn>
    <tableColumn id="15" xr3:uid="{CD19FCC4-8DDD-4176-9491-885A447F66D3}" name="Column15" headerRowDxfId="412" dataDxfId="411" headerRowCellStyle="Comma 3" dataCellStyle="Comma">
      <calculatedColumnFormula>K13+M13</calculatedColumnFormula>
    </tableColumn>
    <tableColumn id="16" xr3:uid="{04B334C6-8FFC-4EB3-B321-268D9C54D183}" name="Column16" headerRowDxfId="410" dataDxfId="409" headerRowCellStyle="Comma 3" dataCellStyle="Comma">
      <calculatedColumnFormula>H13+N13</calculatedColumnFormula>
    </tableColumn>
    <tableColumn id="17" xr3:uid="{5288C048-EC23-4E84-8170-4B5799CDB06E}" name="Column17" headerRowDxfId="408" dataDxfId="407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C7D7DF5D-1F6B-4588-9C2B-0D79FBD549D7}" name="Table5101624344659111317" displayName="Table5101624344659111317" ref="A64:Q116" headerRowCount="0" totalsRowShown="0" headerRowDxfId="406" dataDxfId="405" tableBorderDxfId="404" headerRowCellStyle="Comma 3">
  <tableColumns count="17">
    <tableColumn id="1" xr3:uid="{F28F980B-9E1D-4F93-89E5-75CF0FE55CD5}" name="Column1" headerRowDxfId="403" dataDxfId="402"/>
    <tableColumn id="2" xr3:uid="{47C3DC24-141C-40F8-BF95-B789028876D3}" name="Column2" headerRowDxfId="401" dataDxfId="400"/>
    <tableColumn id="3" xr3:uid="{D8D84E46-0C35-4CB7-8E0A-04FA40550E5C}" name="Column3" headerRowDxfId="399" dataDxfId="398" dataCellStyle="Comma"/>
    <tableColumn id="4" xr3:uid="{CB0AC864-4D1B-473D-962F-384D0EB8AA8E}" name="Column4" headerRowDxfId="397" dataDxfId="396" headerRowCellStyle="Comma 3" dataCellStyle="Comma">
      <calculatedColumnFormula>C64</calculatedColumnFormula>
    </tableColumn>
    <tableColumn id="5" xr3:uid="{B0A883CF-7622-467E-B4D4-AD9C19D16319}" name="Column5" headerRowDxfId="395" dataDxfId="394" dataCellStyle="Comma"/>
    <tableColumn id="6" xr3:uid="{5716D3A4-7B2B-4816-8D2D-DE8F3E7BFCE8}" name="Column6" headerRowDxfId="393" dataDxfId="392" headerRowCellStyle="Comma 3" dataCellStyle="Comma"/>
    <tableColumn id="7" xr3:uid="{F78592D5-99D8-4B53-A95F-E91A84AFCE3B}" name="Column7" headerRowDxfId="391" dataDxfId="390" headerRowCellStyle="Comma 3" dataCellStyle="Comma">
      <calculatedColumnFormula>F64</calculatedColumnFormula>
    </tableColumn>
    <tableColumn id="8" xr3:uid="{CEEDB30B-C82F-4C8D-93F1-540FE6FCD353}" name="Column8" headerRowDxfId="389" dataDxfId="388" headerRowCellStyle="Comma 3" dataCellStyle="Comma">
      <calculatedColumnFormula>C64+F64</calculatedColumnFormula>
    </tableColumn>
    <tableColumn id="9" xr3:uid="{6F197122-CBE5-46C3-AA14-EC866AE2E957}" name="Column9" headerRowDxfId="387" dataDxfId="386" headerRowCellStyle="Comma 3" dataCellStyle="Comma">
      <calculatedColumnFormula>SUM(H64:H64)</calculatedColumnFormula>
    </tableColumn>
    <tableColumn id="10" xr3:uid="{3BDC35C6-1BEA-4354-89D2-125917218214}" name="Column10" headerRowDxfId="385" dataDxfId="384" headerRowCellStyle="Comma 3" dataCellStyle="Comma 2"/>
    <tableColumn id="11" xr3:uid="{7A8D02AF-6272-45B8-9F78-9DD80F707B82}" name="Column11" headerRowDxfId="383" dataDxfId="382" headerRowCellStyle="Comma 3" dataCellStyle="Comma">
      <calculatedColumnFormula>J64</calculatedColumnFormula>
    </tableColumn>
    <tableColumn id="12" xr3:uid="{732D8FCB-0D11-43F2-9C99-BA38388991D9}" name="Column12" headerRowDxfId="381" dataDxfId="380" headerRowCellStyle="Comma 3" dataCellStyle="Comma">
      <calculatedColumnFormula>-F64</calculatedColumnFormula>
    </tableColumn>
    <tableColumn id="13" xr3:uid="{31FBF4E5-0FA8-4D9E-ACD5-8AF1B082EE1E}" name="Column13" headerRowDxfId="379" dataDxfId="378" headerRowCellStyle="Comma 3" dataCellStyle="Comma">
      <calculatedColumnFormula>L64</calculatedColumnFormula>
    </tableColumn>
    <tableColumn id="14" xr3:uid="{1E518501-8669-4785-AAEB-16B5681DCEE3}" name="Column14" headerRowDxfId="377" dataDxfId="376" headerRowCellStyle="Comma 3" dataCellStyle="Comma">
      <calculatedColumnFormula>J64+L64</calculatedColumnFormula>
    </tableColumn>
    <tableColumn id="15" xr3:uid="{0FE6BB73-4DAC-4094-87C1-571E6803FCDF}" name="Column15" headerRowDxfId="375" dataDxfId="374" headerRowCellStyle="Comma 3" dataCellStyle="Comma">
      <calculatedColumnFormula>K64+M64</calculatedColumnFormula>
    </tableColumn>
    <tableColumn id="16" xr3:uid="{1EB0DF2C-6CC7-45A3-9AED-44620D0D47F4}" name="Column16" headerRowDxfId="373" dataDxfId="372" headerRowCellStyle="Comma 3" dataCellStyle="Comma">
      <calculatedColumnFormula>H64+N64</calculatedColumnFormula>
    </tableColumn>
    <tableColumn id="17" xr3:uid="{5131B87A-9DF8-4001-84B3-B31ED7CE9F84}" name="Column17" headerRowDxfId="371" dataDxfId="370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D102E4A-57D6-45EC-B3BF-FCF27C833C2C}" name="Table4915233345481012" displayName="Table4915233345481012" ref="A13:Q59" headerRowCount="0" totalsRowShown="0" headerRowDxfId="369" dataDxfId="368" tableBorderDxfId="367" headerRowCellStyle="Comma 3">
  <tableColumns count="17">
    <tableColumn id="1" xr3:uid="{5854B5CE-40AB-473E-927B-C496C0D4BECD}" name="Column1" headerRowDxfId="366" dataDxfId="365"/>
    <tableColumn id="2" xr3:uid="{9359ECDB-C371-4497-B889-EC5D9D563ADD}" name="Column2" headerRowDxfId="364" dataDxfId="363"/>
    <tableColumn id="3" xr3:uid="{7F06C7E0-D00B-4F2D-A27E-724272C64532}" name="Column3" headerRowDxfId="362" dataDxfId="361" dataCellStyle="Comma"/>
    <tableColumn id="4" xr3:uid="{B4180F55-5EDF-4A9F-AE65-A9E357206A7A}" name="Column4" headerRowDxfId="360" dataDxfId="359" headerRowCellStyle="Comma 3" dataCellStyle="Comma">
      <calculatedColumnFormula>C13</calculatedColumnFormula>
    </tableColumn>
    <tableColumn id="5" xr3:uid="{6DC04C11-84B2-4F8E-A308-B91027C7DB61}" name="Column5" headerRowDxfId="358" dataDxfId="357" dataCellStyle="Comma"/>
    <tableColumn id="6" xr3:uid="{70C84F0C-B961-4DDB-9D8C-F05288C1322E}" name="Column6" headerRowDxfId="356" dataDxfId="355" headerRowCellStyle="Comma 3" dataCellStyle="Comma"/>
    <tableColumn id="7" xr3:uid="{961F1274-7090-4C3A-88C7-C2E40F4729FF}" name="Column7" headerRowDxfId="354" dataDxfId="353" headerRowCellStyle="Comma 3" dataCellStyle="Comma">
      <calculatedColumnFormula>F13</calculatedColumnFormula>
    </tableColumn>
    <tableColumn id="8" xr3:uid="{3FFDBE3F-9672-4148-9E24-CDA857FAD3D9}" name="Column8" headerRowDxfId="352" dataDxfId="351" headerRowCellStyle="Comma 3" dataCellStyle="Comma">
      <calculatedColumnFormula>C13+F13</calculatedColumnFormula>
    </tableColumn>
    <tableColumn id="9" xr3:uid="{9E889693-E5EA-424C-8AD5-EFA0683264C6}" name="Column9" headerRowDxfId="350" dataDxfId="349" headerRowCellStyle="Comma 3" dataCellStyle="Comma">
      <calculatedColumnFormula>SUM(H13:H13)</calculatedColumnFormula>
    </tableColumn>
    <tableColumn id="10" xr3:uid="{56CB85C3-012B-4E93-B2AC-A2C8C13CC079}" name="Column10" headerRowDxfId="348" dataDxfId="347" headerRowCellStyle="Comma 3" dataCellStyle="Comma"/>
    <tableColumn id="11" xr3:uid="{AD031519-828D-4F96-8FD2-4F9511C5CE45}" name="Column11" headerRowDxfId="346" dataDxfId="345" headerRowCellStyle="Comma 3" dataCellStyle="Comma">
      <calculatedColumnFormula>J13</calculatedColumnFormula>
    </tableColumn>
    <tableColumn id="12" xr3:uid="{E28660DF-9FFD-43A9-AF9F-BDC6E936D99D}" name="Column12" headerRowDxfId="344" dataDxfId="343" headerRowCellStyle="Comma 3" dataCellStyle="Comma">
      <calculatedColumnFormula>-F13</calculatedColumnFormula>
    </tableColumn>
    <tableColumn id="13" xr3:uid="{3BC0BAF5-B6FD-4F83-A421-3B392A18C7F9}" name="Column13" headerRowDxfId="342" dataDxfId="341" headerRowCellStyle="Comma 3" dataCellStyle="Comma">
      <calculatedColumnFormula>L13</calculatedColumnFormula>
    </tableColumn>
    <tableColumn id="14" xr3:uid="{AF61AC86-0976-48B7-9D98-0A5DCFB5B030}" name="Column14" headerRowDxfId="340" dataDxfId="339" headerRowCellStyle="Comma 3" dataCellStyle="Comma">
      <calculatedColumnFormula>J13+L13</calculatedColumnFormula>
    </tableColumn>
    <tableColumn id="15" xr3:uid="{8522540A-D393-449E-A1C1-F76F0BFE9538}" name="Column15" headerRowDxfId="338" dataDxfId="337" headerRowCellStyle="Comma 3" dataCellStyle="Comma">
      <calculatedColumnFormula>K13+M13</calculatedColumnFormula>
    </tableColumn>
    <tableColumn id="16" xr3:uid="{69648593-EC50-452C-AB6D-6F9246D88567}" name="Column16" headerRowDxfId="336" dataDxfId="335" headerRowCellStyle="Comma 3" dataCellStyle="Comma">
      <calculatedColumnFormula>H13+N13</calculatedColumnFormula>
    </tableColumn>
    <tableColumn id="17" xr3:uid="{CCCC51E0-48F8-494F-9BDB-18DA466D55C7}" name="Column17" headerRowDxfId="334" dataDxfId="333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601C2D3D-ABEE-49FB-ABD2-79E33ECB1183}" name="Table51016243446591113" displayName="Table51016243446591113" ref="A64:Q116" headerRowCount="0" totalsRowShown="0" headerRowDxfId="332" dataDxfId="331" tableBorderDxfId="330" headerRowCellStyle="Comma 3">
  <tableColumns count="17">
    <tableColumn id="1" xr3:uid="{5C544651-2144-471E-A1FD-679037AD2121}" name="Column1" headerRowDxfId="329" dataDxfId="328"/>
    <tableColumn id="2" xr3:uid="{940D766A-78DE-4DEC-8F3F-5F10564BB9D4}" name="Column2" headerRowDxfId="327" dataDxfId="326"/>
    <tableColumn id="3" xr3:uid="{99CE3E85-7011-44F2-9B2B-4EFC17EB41F3}" name="Column3" headerRowDxfId="325" dataDxfId="324" dataCellStyle="Comma"/>
    <tableColumn id="4" xr3:uid="{145464B7-8276-4269-BC72-3DAC290E15A6}" name="Column4" headerRowDxfId="323" dataDxfId="322" headerRowCellStyle="Comma 3" dataCellStyle="Comma">
      <calculatedColumnFormula>C64</calculatedColumnFormula>
    </tableColumn>
    <tableColumn id="5" xr3:uid="{50013EAA-8882-4CAE-B728-5F20CB3C264C}" name="Column5" headerRowDxfId="321" dataDxfId="320" dataCellStyle="Comma"/>
    <tableColumn id="6" xr3:uid="{64D14ADE-AF4F-45E8-8385-CBFDCB712431}" name="Column6" headerRowDxfId="319" dataDxfId="318" headerRowCellStyle="Comma 3" dataCellStyle="Comma"/>
    <tableColumn id="7" xr3:uid="{D622BE43-FE29-45E9-B23C-41F86A7BC7B9}" name="Column7" headerRowDxfId="317" dataDxfId="316" headerRowCellStyle="Comma 3" dataCellStyle="Comma">
      <calculatedColumnFormula>F64</calculatedColumnFormula>
    </tableColumn>
    <tableColumn id="8" xr3:uid="{C15B3A0C-2AD6-4718-971F-F033E515AEDF}" name="Column8" headerRowDxfId="315" dataDxfId="314" headerRowCellStyle="Comma 3" dataCellStyle="Comma">
      <calculatedColumnFormula>C64+F64</calculatedColumnFormula>
    </tableColumn>
    <tableColumn id="9" xr3:uid="{27C81EBF-0E70-4E28-9060-DC684C830759}" name="Column9" headerRowDxfId="313" dataDxfId="312" headerRowCellStyle="Comma 3" dataCellStyle="Comma">
      <calculatedColumnFormula>SUM(H64:H64)</calculatedColumnFormula>
    </tableColumn>
    <tableColumn id="10" xr3:uid="{826D015F-7F60-47BB-8420-B387F1487880}" name="Column10" headerRowDxfId="311" dataDxfId="310" headerRowCellStyle="Comma 3" dataCellStyle="Comma 2"/>
    <tableColumn id="11" xr3:uid="{75E1E9A1-3002-4485-9EA5-04A608EE5DD7}" name="Column11" headerRowDxfId="309" dataDxfId="308" headerRowCellStyle="Comma 3" dataCellStyle="Comma">
      <calculatedColumnFormula>J64</calculatedColumnFormula>
    </tableColumn>
    <tableColumn id="12" xr3:uid="{82C5E165-1F9A-41E1-A753-87C175638AF4}" name="Column12" headerRowDxfId="307" dataDxfId="306" headerRowCellStyle="Comma 3" dataCellStyle="Comma">
      <calculatedColumnFormula>-F64</calculatedColumnFormula>
    </tableColumn>
    <tableColumn id="13" xr3:uid="{E5EA9816-957C-4C81-B490-291E8EF1535B}" name="Column13" headerRowDxfId="305" dataDxfId="304" headerRowCellStyle="Comma 3" dataCellStyle="Comma">
      <calculatedColumnFormula>L64</calculatedColumnFormula>
    </tableColumn>
    <tableColumn id="14" xr3:uid="{CEA84B41-9717-4D55-A836-8888DBC56880}" name="Column14" headerRowDxfId="303" dataDxfId="302" headerRowCellStyle="Comma 3" dataCellStyle="Comma">
      <calculatedColumnFormula>J64+L64</calculatedColumnFormula>
    </tableColumn>
    <tableColumn id="15" xr3:uid="{0BEE5415-7343-44AA-B346-885B9D7AF4B1}" name="Column15" headerRowDxfId="301" dataDxfId="300" headerRowCellStyle="Comma 3" dataCellStyle="Comma">
      <calculatedColumnFormula>K64+M64</calculatedColumnFormula>
    </tableColumn>
    <tableColumn id="16" xr3:uid="{FE549B3C-FBC7-4E62-8577-3B19A05CBB57}" name="Column16" headerRowDxfId="299" dataDxfId="298" headerRowCellStyle="Comma 3" dataCellStyle="Comma">
      <calculatedColumnFormula>H64+N64</calculatedColumnFormula>
    </tableColumn>
    <tableColumn id="17" xr3:uid="{F200A49F-0613-4829-8C47-44549A2F591D}" name="Column17" headerRowDxfId="297" dataDxfId="296" headerRowCellStyle="Comma 3" dataCellStyle="Comma">
      <calculatedColumnFormula>SUM(P64:P64)</calculatedColumnFormula>
    </tableColumn>
  </tableColumns>
  <tableStyleInfo name="TableStyleLight15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652C042-87C8-4A45-9914-DB2135F9CC60}" name="Table49152333454810" displayName="Table49152333454810" ref="A13:Q59" headerRowCount="0" totalsRowShown="0" headerRowDxfId="295" dataDxfId="294" tableBorderDxfId="293" headerRowCellStyle="Comma 3">
  <tableColumns count="17">
    <tableColumn id="1" xr3:uid="{C07934BC-B24F-4181-9713-5C6676D202E3}" name="Column1" headerRowDxfId="292" dataDxfId="291"/>
    <tableColumn id="2" xr3:uid="{1E1DC589-2DC5-436D-9DC8-CF8EAD29703B}" name="Column2" headerRowDxfId="290" dataDxfId="289"/>
    <tableColumn id="3" xr3:uid="{004B539D-2AAD-4CA6-BEC7-F60858926469}" name="Column3" headerRowDxfId="288" dataDxfId="287" dataCellStyle="Comma"/>
    <tableColumn id="4" xr3:uid="{272421E6-6276-4CAD-88D9-E4AE5FA98E88}" name="Column4" headerRowDxfId="286" dataDxfId="285" headerRowCellStyle="Comma 3" dataCellStyle="Comma">
      <calculatedColumnFormula>C13</calculatedColumnFormula>
    </tableColumn>
    <tableColumn id="5" xr3:uid="{E35D25A3-B86B-4D1D-A89F-D2DB79371416}" name="Column5" headerRowDxfId="284" dataDxfId="283" dataCellStyle="Comma"/>
    <tableColumn id="6" xr3:uid="{B6DB2C6E-EDAF-48B8-9BF3-A0F665FCD6C3}" name="Column6" headerRowDxfId="282" dataDxfId="281" headerRowCellStyle="Comma 3" dataCellStyle="Comma"/>
    <tableColumn id="7" xr3:uid="{A973393B-2705-4DB7-A102-9BD5BFE57DB7}" name="Column7" headerRowDxfId="280" dataDxfId="279" headerRowCellStyle="Comma 3" dataCellStyle="Comma">
      <calculatedColumnFormula>F13</calculatedColumnFormula>
    </tableColumn>
    <tableColumn id="8" xr3:uid="{F0D4594D-F448-4FA7-B09C-1AA76C4691B0}" name="Column8" headerRowDxfId="278" dataDxfId="277" headerRowCellStyle="Comma 3" dataCellStyle="Comma">
      <calculatedColumnFormula>C13+F13</calculatedColumnFormula>
    </tableColumn>
    <tableColumn id="9" xr3:uid="{9E678D10-BDA4-4951-880B-A10603D3DDF8}" name="Column9" headerRowDxfId="276" dataDxfId="275" headerRowCellStyle="Comma 3" dataCellStyle="Comma">
      <calculatedColumnFormula>SUM(H13:H13)</calculatedColumnFormula>
    </tableColumn>
    <tableColumn id="10" xr3:uid="{64F89E3A-D7A8-4F64-B603-18390D943A41}" name="Column10" headerRowDxfId="274" dataDxfId="273" headerRowCellStyle="Comma 3" dataCellStyle="Comma"/>
    <tableColumn id="11" xr3:uid="{62400FC1-4E1E-4C2B-90D4-BCDAEE529225}" name="Column11" headerRowDxfId="272" dataDxfId="271" headerRowCellStyle="Comma 3" dataCellStyle="Comma">
      <calculatedColumnFormula>J13</calculatedColumnFormula>
    </tableColumn>
    <tableColumn id="12" xr3:uid="{3A9DAAD6-C6DA-4142-953A-B31D3E482CC2}" name="Column12" headerRowDxfId="270" dataDxfId="269" headerRowCellStyle="Comma 3" dataCellStyle="Comma">
      <calculatedColumnFormula>-F13</calculatedColumnFormula>
    </tableColumn>
    <tableColumn id="13" xr3:uid="{6756D3D0-AA87-4E24-84E1-DA56C85DE48B}" name="Column13" headerRowDxfId="268" dataDxfId="267" headerRowCellStyle="Comma 3" dataCellStyle="Comma">
      <calculatedColumnFormula>L13</calculatedColumnFormula>
    </tableColumn>
    <tableColumn id="14" xr3:uid="{4F95DF81-AD7C-4D3A-BF2E-507312FF75F0}" name="Column14" headerRowDxfId="266" dataDxfId="265" headerRowCellStyle="Comma 3" dataCellStyle="Comma">
      <calculatedColumnFormula>J13+L13</calculatedColumnFormula>
    </tableColumn>
    <tableColumn id="15" xr3:uid="{6C0A2697-D3B5-4C8F-8C24-85AE9F72EC34}" name="Column15" headerRowDxfId="264" dataDxfId="263" headerRowCellStyle="Comma 3" dataCellStyle="Comma">
      <calculatedColumnFormula>K13+M13</calculatedColumnFormula>
    </tableColumn>
    <tableColumn id="16" xr3:uid="{CF1A683F-4D3B-498F-9CA8-7F7DA74CE848}" name="Column16" headerRowDxfId="262" dataDxfId="261" headerRowCellStyle="Comma 3" dataCellStyle="Comma">
      <calculatedColumnFormula>H13+N13</calculatedColumnFormula>
    </tableColumn>
    <tableColumn id="17" xr3:uid="{C17FDACC-1147-4908-8B4E-7BF80409C8A6}" name="Column17" headerRowDxfId="260" dataDxfId="259" headerRowCellStyle="Comma 3" dataCellStyle="Comma">
      <calculatedColumnFormula>SUM(P13:P13)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table" Target="../tables/table8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10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table" Target="../tables/table1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table" Target="../tables/table1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table" Target="../tables/table1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8AEED-B6D6-4AF2-8F16-EF5B5FD9BC11}">
  <dimension ref="A1:IS167"/>
  <sheetViews>
    <sheetView workbookViewId="0"/>
  </sheetViews>
  <sheetFormatPr defaultColWidth="9.140625" defaultRowHeight="15" x14ac:dyDescent="0.25"/>
  <cols>
    <col min="1" max="1" width="7" style="81" customWidth="1"/>
    <col min="2" max="2" width="19.28515625" style="81" customWidth="1"/>
    <col min="3" max="3" width="11.5703125" style="81" bestFit="1" customWidth="1"/>
    <col min="4" max="4" width="11.28515625" style="81" customWidth="1"/>
    <col min="5" max="5" width="1.28515625" style="81" hidden="1" customWidth="1"/>
    <col min="6" max="6" width="12.28515625" style="81" bestFit="1" customWidth="1"/>
    <col min="7" max="7" width="11.5703125" style="81" bestFit="1" customWidth="1"/>
    <col min="8" max="8" width="12.140625" style="82" bestFit="1" customWidth="1"/>
    <col min="9" max="11" width="11.5703125" style="81" bestFit="1" customWidth="1"/>
    <col min="12" max="13" width="12.28515625" style="81" bestFit="1" customWidth="1"/>
    <col min="14" max="17" width="11.5703125" style="81" bestFit="1" customWidth="1"/>
    <col min="18" max="16384" width="9.140625" style="81"/>
  </cols>
  <sheetData>
    <row r="1" spans="1:17" ht="15.75" customHeight="1" x14ac:dyDescent="0.25">
      <c r="C1" s="3"/>
      <c r="D1" s="3" t="s">
        <v>0</v>
      </c>
    </row>
    <row r="2" spans="1:17" x14ac:dyDescent="0.25">
      <c r="C2" s="3"/>
      <c r="D2" s="3" t="s">
        <v>1</v>
      </c>
    </row>
    <row r="3" spans="1:17" x14ac:dyDescent="0.25">
      <c r="C3" s="3"/>
      <c r="D3" s="3" t="s">
        <v>2</v>
      </c>
      <c r="G3" s="3"/>
    </row>
    <row r="4" spans="1:17" x14ac:dyDescent="0.25">
      <c r="B4" s="179"/>
      <c r="D4" s="3" t="str">
        <f>'FA #1'!E4</f>
        <v>EFFECTIVE DATE: 07/01/2021</v>
      </c>
    </row>
    <row r="5" spans="1:17" x14ac:dyDescent="0.25">
      <c r="D5" s="3" t="s">
        <v>155</v>
      </c>
    </row>
    <row r="6" spans="1:17" x14ac:dyDescent="0.25">
      <c r="D6" s="84" t="s">
        <v>4</v>
      </c>
    </row>
    <row r="7" spans="1:17" x14ac:dyDescent="0.25">
      <c r="D7" s="3" t="str">
        <f>'FA #1'!E8</f>
        <v>FROM JUNE 2021 THRU MAY 2022 SERVICE MONTHS</v>
      </c>
    </row>
    <row r="8" spans="1:17" x14ac:dyDescent="0.25">
      <c r="D8" s="3" t="str">
        <f>'FA #1'!E9</f>
        <v>FROM JULY 2021 THRU JUNE 2022 PAYMENT MONTHS</v>
      </c>
    </row>
    <row r="9" spans="1:17" x14ac:dyDescent="0.25">
      <c r="D9" s="3"/>
    </row>
    <row r="10" spans="1:17" ht="10.5" customHeight="1" x14ac:dyDescent="0.25"/>
    <row r="11" spans="1:17" ht="27.75" customHeight="1" x14ac:dyDescent="0.25">
      <c r="C11" s="225" t="s">
        <v>140</v>
      </c>
      <c r="D11" s="226"/>
      <c r="E11" s="85"/>
      <c r="F11" s="225" t="s">
        <v>141</v>
      </c>
      <c r="G11" s="227"/>
      <c r="H11" s="225" t="s">
        <v>142</v>
      </c>
      <c r="I11" s="228"/>
      <c r="J11" s="229" t="s">
        <v>143</v>
      </c>
      <c r="K11" s="230"/>
      <c r="L11" s="231" t="s">
        <v>144</v>
      </c>
      <c r="M11" s="232"/>
      <c r="N11" s="231" t="s">
        <v>145</v>
      </c>
      <c r="O11" s="233"/>
      <c r="P11" s="212" t="s">
        <v>7</v>
      </c>
      <c r="Q11" s="213"/>
    </row>
    <row r="12" spans="1:17" s="95" customFormat="1" x14ac:dyDescent="0.25">
      <c r="A12" s="86" t="s">
        <v>8</v>
      </c>
      <c r="B12" s="86" t="s">
        <v>9</v>
      </c>
      <c r="C12" s="87" t="s">
        <v>10</v>
      </c>
      <c r="D12" s="88" t="s">
        <v>12</v>
      </c>
      <c r="E12" s="89"/>
      <c r="F12" s="86" t="s">
        <v>10</v>
      </c>
      <c r="G12" s="90" t="s">
        <v>12</v>
      </c>
      <c r="H12" s="91" t="s">
        <v>10</v>
      </c>
      <c r="I12" s="94" t="s">
        <v>12</v>
      </c>
      <c r="J12" s="92" t="s">
        <v>10</v>
      </c>
      <c r="K12" s="93" t="s">
        <v>12</v>
      </c>
      <c r="L12" s="93" t="s">
        <v>10</v>
      </c>
      <c r="M12" s="93" t="s">
        <v>12</v>
      </c>
      <c r="N12" s="93" t="s">
        <v>10</v>
      </c>
      <c r="O12" s="94" t="s">
        <v>12</v>
      </c>
      <c r="P12" s="92" t="s">
        <v>10</v>
      </c>
      <c r="Q12" s="88" t="s">
        <v>12</v>
      </c>
    </row>
    <row r="13" spans="1:17" x14ac:dyDescent="0.25">
      <c r="A13" s="96" t="s">
        <v>13</v>
      </c>
      <c r="B13" s="97" t="s">
        <v>14</v>
      </c>
      <c r="C13" s="98" t="e">
        <f>#REF!</f>
        <v>#REF!</v>
      </c>
      <c r="D13" s="99" t="e">
        <f t="shared" ref="D13:D59" si="0">C13</f>
        <v>#REF!</v>
      </c>
      <c r="E13" s="100"/>
      <c r="F13" s="101">
        <v>0</v>
      </c>
      <c r="G13" s="102">
        <f>F13</f>
        <v>0</v>
      </c>
      <c r="H13" s="103" t="e">
        <f t="shared" ref="H13:H59" si="1">C13+F13</f>
        <v>#REF!</v>
      </c>
      <c r="I13" s="102" t="e">
        <f t="shared" ref="I13:I59" si="2">SUM(H13:H13)</f>
        <v>#REF!</v>
      </c>
      <c r="J13" s="104" t="e">
        <f>#REF!</f>
        <v>#REF!</v>
      </c>
      <c r="K13" s="102" t="e">
        <f>J13</f>
        <v>#REF!</v>
      </c>
      <c r="L13" s="101">
        <f t="shared" ref="L13:L18" si="3">-F13</f>
        <v>0</v>
      </c>
      <c r="M13" s="101">
        <f t="shared" ref="M13:M59" si="4">L13</f>
        <v>0</v>
      </c>
      <c r="N13" s="101" t="e">
        <f>J13+L13</f>
        <v>#REF!</v>
      </c>
      <c r="O13" s="102" t="e">
        <f>K13+M13</f>
        <v>#REF!</v>
      </c>
      <c r="P13" s="104" t="e">
        <f>H13+N13</f>
        <v>#REF!</v>
      </c>
      <c r="Q13" s="102" t="e">
        <f>SUM(P13:P13)</f>
        <v>#REF!</v>
      </c>
    </row>
    <row r="14" spans="1:17" x14ac:dyDescent="0.25">
      <c r="A14" s="96" t="s">
        <v>15</v>
      </c>
      <c r="B14" s="97" t="s">
        <v>16</v>
      </c>
      <c r="C14" s="105" t="e">
        <f>#REF!</f>
        <v>#REF!</v>
      </c>
      <c r="D14" s="99" t="e">
        <f t="shared" si="0"/>
        <v>#REF!</v>
      </c>
      <c r="E14" s="100"/>
      <c r="F14" s="106">
        <v>0</v>
      </c>
      <c r="G14" s="103">
        <f>F14</f>
        <v>0</v>
      </c>
      <c r="H14" s="103" t="e">
        <f t="shared" si="1"/>
        <v>#REF!</v>
      </c>
      <c r="I14" s="103" t="e">
        <f t="shared" si="2"/>
        <v>#REF!</v>
      </c>
      <c r="J14" s="107" t="e">
        <f>#REF!</f>
        <v>#REF!</v>
      </c>
      <c r="K14" s="103" t="e">
        <f>J14</f>
        <v>#REF!</v>
      </c>
      <c r="L14" s="106">
        <f t="shared" si="3"/>
        <v>0</v>
      </c>
      <c r="M14" s="106">
        <f t="shared" si="4"/>
        <v>0</v>
      </c>
      <c r="N14" s="106" t="e">
        <f>J14+L14</f>
        <v>#REF!</v>
      </c>
      <c r="O14" s="108" t="e">
        <f>K14+M14</f>
        <v>#REF!</v>
      </c>
      <c r="P14" s="107" t="e">
        <f t="shared" ref="P14:P59" si="5">H14+N14</f>
        <v>#REF!</v>
      </c>
      <c r="Q14" s="103" t="e">
        <f>SUM(P14:P14)</f>
        <v>#REF!</v>
      </c>
    </row>
    <row r="15" spans="1:17" x14ac:dyDescent="0.25">
      <c r="A15" s="96" t="s">
        <v>17</v>
      </c>
      <c r="B15" s="97" t="s">
        <v>18</v>
      </c>
      <c r="C15" s="105" t="e">
        <f>#REF!</f>
        <v>#REF!</v>
      </c>
      <c r="D15" s="99" t="e">
        <f t="shared" si="0"/>
        <v>#REF!</v>
      </c>
      <c r="E15" s="100"/>
      <c r="F15" s="106">
        <v>0</v>
      </c>
      <c r="G15" s="103">
        <f t="shared" ref="G15:G59" si="6">F15</f>
        <v>0</v>
      </c>
      <c r="H15" s="103" t="e">
        <f t="shared" si="1"/>
        <v>#REF!</v>
      </c>
      <c r="I15" s="103" t="e">
        <f t="shared" si="2"/>
        <v>#REF!</v>
      </c>
      <c r="J15" s="107" t="e">
        <f>#REF!</f>
        <v>#REF!</v>
      </c>
      <c r="K15" s="106" t="e">
        <f t="shared" ref="K15:K59" si="7">J15</f>
        <v>#REF!</v>
      </c>
      <c r="L15" s="106">
        <f t="shared" si="3"/>
        <v>0</v>
      </c>
      <c r="M15" s="106">
        <f t="shared" si="4"/>
        <v>0</v>
      </c>
      <c r="N15" s="106" t="e">
        <f t="shared" ref="N15:O59" si="8">J15+L15</f>
        <v>#REF!</v>
      </c>
      <c r="O15" s="108" t="e">
        <f t="shared" si="8"/>
        <v>#REF!</v>
      </c>
      <c r="P15" s="107" t="e">
        <f t="shared" si="5"/>
        <v>#REF!</v>
      </c>
      <c r="Q15" s="103" t="e">
        <f t="shared" ref="Q15:Q59" si="9">SUM(P15:P15)</f>
        <v>#REF!</v>
      </c>
    </row>
    <row r="16" spans="1:17" x14ac:dyDescent="0.25">
      <c r="A16" s="96" t="s">
        <v>19</v>
      </c>
      <c r="B16" s="97" t="s">
        <v>20</v>
      </c>
      <c r="C16" s="105" t="e">
        <f>#REF!</f>
        <v>#REF!</v>
      </c>
      <c r="D16" s="99" t="e">
        <f t="shared" si="0"/>
        <v>#REF!</v>
      </c>
      <c r="E16" s="100"/>
      <c r="F16" s="106">
        <v>0</v>
      </c>
      <c r="G16" s="103">
        <f t="shared" si="6"/>
        <v>0</v>
      </c>
      <c r="H16" s="103" t="e">
        <f t="shared" si="1"/>
        <v>#REF!</v>
      </c>
      <c r="I16" s="103" t="e">
        <f t="shared" si="2"/>
        <v>#REF!</v>
      </c>
      <c r="J16" s="107" t="e">
        <f>#REF!</f>
        <v>#REF!</v>
      </c>
      <c r="K16" s="106" t="e">
        <f t="shared" si="7"/>
        <v>#REF!</v>
      </c>
      <c r="L16" s="106">
        <f t="shared" si="3"/>
        <v>0</v>
      </c>
      <c r="M16" s="106">
        <f t="shared" si="4"/>
        <v>0</v>
      </c>
      <c r="N16" s="106" t="e">
        <f t="shared" si="8"/>
        <v>#REF!</v>
      </c>
      <c r="O16" s="108" t="e">
        <f t="shared" si="8"/>
        <v>#REF!</v>
      </c>
      <c r="P16" s="107" t="e">
        <f t="shared" si="5"/>
        <v>#REF!</v>
      </c>
      <c r="Q16" s="103" t="e">
        <f t="shared" si="9"/>
        <v>#REF!</v>
      </c>
    </row>
    <row r="17" spans="1:17" x14ac:dyDescent="0.25">
      <c r="A17" s="96" t="s">
        <v>21</v>
      </c>
      <c r="B17" s="97" t="s">
        <v>22</v>
      </c>
      <c r="C17" s="105" t="e">
        <f>#REF!</f>
        <v>#REF!</v>
      </c>
      <c r="D17" s="99" t="e">
        <f t="shared" si="0"/>
        <v>#REF!</v>
      </c>
      <c r="E17" s="100"/>
      <c r="F17" s="106">
        <v>0</v>
      </c>
      <c r="G17" s="103">
        <f t="shared" si="6"/>
        <v>0</v>
      </c>
      <c r="H17" s="103" t="e">
        <f t="shared" si="1"/>
        <v>#REF!</v>
      </c>
      <c r="I17" s="103" t="e">
        <f t="shared" si="2"/>
        <v>#REF!</v>
      </c>
      <c r="J17" s="107" t="e">
        <f>#REF!</f>
        <v>#REF!</v>
      </c>
      <c r="K17" s="106" t="e">
        <f t="shared" si="7"/>
        <v>#REF!</v>
      </c>
      <c r="L17" s="106">
        <f t="shared" si="3"/>
        <v>0</v>
      </c>
      <c r="M17" s="106">
        <f t="shared" si="4"/>
        <v>0</v>
      </c>
      <c r="N17" s="106" t="e">
        <f t="shared" si="8"/>
        <v>#REF!</v>
      </c>
      <c r="O17" s="108" t="e">
        <f t="shared" si="8"/>
        <v>#REF!</v>
      </c>
      <c r="P17" s="107" t="e">
        <f t="shared" si="5"/>
        <v>#REF!</v>
      </c>
      <c r="Q17" s="103" t="e">
        <f t="shared" si="9"/>
        <v>#REF!</v>
      </c>
    </row>
    <row r="18" spans="1:17" x14ac:dyDescent="0.25">
      <c r="A18" s="96" t="s">
        <v>23</v>
      </c>
      <c r="B18" s="97" t="s">
        <v>24</v>
      </c>
      <c r="C18" s="105" t="e">
        <f>#REF!</f>
        <v>#REF!</v>
      </c>
      <c r="D18" s="99" t="e">
        <f t="shared" si="0"/>
        <v>#REF!</v>
      </c>
      <c r="E18" s="100"/>
      <c r="F18" s="106">
        <v>0</v>
      </c>
      <c r="G18" s="103">
        <f t="shared" si="6"/>
        <v>0</v>
      </c>
      <c r="H18" s="103" t="e">
        <f t="shared" si="1"/>
        <v>#REF!</v>
      </c>
      <c r="I18" s="103" t="e">
        <f t="shared" si="2"/>
        <v>#REF!</v>
      </c>
      <c r="J18" s="107" t="e">
        <f>#REF!</f>
        <v>#REF!</v>
      </c>
      <c r="K18" s="106" t="e">
        <f t="shared" si="7"/>
        <v>#REF!</v>
      </c>
      <c r="L18" s="106">
        <f t="shared" si="3"/>
        <v>0</v>
      </c>
      <c r="M18" s="106">
        <f t="shared" si="4"/>
        <v>0</v>
      </c>
      <c r="N18" s="106" t="e">
        <f t="shared" si="8"/>
        <v>#REF!</v>
      </c>
      <c r="O18" s="108" t="e">
        <f t="shared" si="8"/>
        <v>#REF!</v>
      </c>
      <c r="P18" s="107" t="e">
        <f t="shared" si="5"/>
        <v>#REF!</v>
      </c>
      <c r="Q18" s="103" t="e">
        <f t="shared" si="9"/>
        <v>#REF!</v>
      </c>
    </row>
    <row r="19" spans="1:17" x14ac:dyDescent="0.25">
      <c r="A19" s="109" t="s">
        <v>25</v>
      </c>
      <c r="B19" s="110" t="s">
        <v>26</v>
      </c>
      <c r="C19" s="111" t="e">
        <f>#REF!</f>
        <v>#REF!</v>
      </c>
      <c r="D19" s="112" t="e">
        <f t="shared" si="0"/>
        <v>#REF!</v>
      </c>
      <c r="E19" s="113"/>
      <c r="F19" s="114">
        <v>0</v>
      </c>
      <c r="G19" s="115">
        <f t="shared" si="6"/>
        <v>0</v>
      </c>
      <c r="H19" s="115" t="e">
        <f t="shared" si="1"/>
        <v>#REF!</v>
      </c>
      <c r="I19" s="115" t="e">
        <f t="shared" si="2"/>
        <v>#REF!</v>
      </c>
      <c r="J19" s="116" t="e">
        <f>#REF!</f>
        <v>#REF!</v>
      </c>
      <c r="K19" s="114" t="e">
        <f t="shared" si="7"/>
        <v>#REF!</v>
      </c>
      <c r="L19" s="114">
        <f>-F19</f>
        <v>0</v>
      </c>
      <c r="M19" s="114">
        <f t="shared" si="4"/>
        <v>0</v>
      </c>
      <c r="N19" s="114" t="e">
        <f t="shared" si="8"/>
        <v>#REF!</v>
      </c>
      <c r="O19" s="117" t="e">
        <f t="shared" si="8"/>
        <v>#REF!</v>
      </c>
      <c r="P19" s="116" t="e">
        <f t="shared" si="5"/>
        <v>#REF!</v>
      </c>
      <c r="Q19" s="115" t="e">
        <f t="shared" si="9"/>
        <v>#REF!</v>
      </c>
    </row>
    <row r="20" spans="1:17" x14ac:dyDescent="0.25">
      <c r="A20" s="96" t="s">
        <v>27</v>
      </c>
      <c r="B20" s="97" t="s">
        <v>28</v>
      </c>
      <c r="C20" s="105" t="e">
        <f>#REF!</f>
        <v>#REF!</v>
      </c>
      <c r="D20" s="99" t="e">
        <f t="shared" si="0"/>
        <v>#REF!</v>
      </c>
      <c r="E20" s="100"/>
      <c r="F20" s="106">
        <v>0</v>
      </c>
      <c r="G20" s="103">
        <f t="shared" si="6"/>
        <v>0</v>
      </c>
      <c r="H20" s="103" t="e">
        <f t="shared" si="1"/>
        <v>#REF!</v>
      </c>
      <c r="I20" s="103" t="e">
        <f t="shared" si="2"/>
        <v>#REF!</v>
      </c>
      <c r="J20" s="107" t="e">
        <f>#REF!</f>
        <v>#REF!</v>
      </c>
      <c r="K20" s="106" t="e">
        <f t="shared" si="7"/>
        <v>#REF!</v>
      </c>
      <c r="L20" s="106">
        <f t="shared" ref="L20:L59" si="10">-F20</f>
        <v>0</v>
      </c>
      <c r="M20" s="106">
        <f t="shared" si="4"/>
        <v>0</v>
      </c>
      <c r="N20" s="106" t="e">
        <f t="shared" si="8"/>
        <v>#REF!</v>
      </c>
      <c r="O20" s="108" t="e">
        <f t="shared" si="8"/>
        <v>#REF!</v>
      </c>
      <c r="P20" s="107" t="e">
        <f t="shared" si="5"/>
        <v>#REF!</v>
      </c>
      <c r="Q20" s="103" t="e">
        <f t="shared" si="9"/>
        <v>#REF!</v>
      </c>
    </row>
    <row r="21" spans="1:17" x14ac:dyDescent="0.25">
      <c r="A21" s="96" t="s">
        <v>29</v>
      </c>
      <c r="B21" s="97" t="s">
        <v>30</v>
      </c>
      <c r="C21" s="105" t="e">
        <f>#REF!</f>
        <v>#REF!</v>
      </c>
      <c r="D21" s="99" t="e">
        <f t="shared" si="0"/>
        <v>#REF!</v>
      </c>
      <c r="E21" s="100"/>
      <c r="F21" s="106">
        <v>0</v>
      </c>
      <c r="G21" s="103">
        <f t="shared" si="6"/>
        <v>0</v>
      </c>
      <c r="H21" s="103" t="e">
        <f t="shared" si="1"/>
        <v>#REF!</v>
      </c>
      <c r="I21" s="103" t="e">
        <f t="shared" si="2"/>
        <v>#REF!</v>
      </c>
      <c r="J21" s="107" t="e">
        <f>#REF!</f>
        <v>#REF!</v>
      </c>
      <c r="K21" s="106" t="e">
        <f t="shared" si="7"/>
        <v>#REF!</v>
      </c>
      <c r="L21" s="106">
        <f t="shared" si="10"/>
        <v>0</v>
      </c>
      <c r="M21" s="106">
        <f t="shared" si="4"/>
        <v>0</v>
      </c>
      <c r="N21" s="106" t="e">
        <f t="shared" si="8"/>
        <v>#REF!</v>
      </c>
      <c r="O21" s="108" t="e">
        <f t="shared" si="8"/>
        <v>#REF!</v>
      </c>
      <c r="P21" s="107" t="e">
        <f t="shared" si="5"/>
        <v>#REF!</v>
      </c>
      <c r="Q21" s="103" t="e">
        <f t="shared" si="9"/>
        <v>#REF!</v>
      </c>
    </row>
    <row r="22" spans="1:17" x14ac:dyDescent="0.25">
      <c r="A22" s="96">
        <v>10</v>
      </c>
      <c r="B22" s="97" t="s">
        <v>31</v>
      </c>
      <c r="C22" s="105" t="e">
        <f>#REF!</f>
        <v>#REF!</v>
      </c>
      <c r="D22" s="99" t="e">
        <f t="shared" si="0"/>
        <v>#REF!</v>
      </c>
      <c r="E22" s="100"/>
      <c r="F22" s="106">
        <v>0</v>
      </c>
      <c r="G22" s="103">
        <f t="shared" si="6"/>
        <v>0</v>
      </c>
      <c r="H22" s="103" t="e">
        <f t="shared" si="1"/>
        <v>#REF!</v>
      </c>
      <c r="I22" s="103" t="e">
        <f t="shared" si="2"/>
        <v>#REF!</v>
      </c>
      <c r="J22" s="107" t="e">
        <f>#REF!</f>
        <v>#REF!</v>
      </c>
      <c r="K22" s="106" t="e">
        <f t="shared" si="7"/>
        <v>#REF!</v>
      </c>
      <c r="L22" s="106">
        <f t="shared" si="10"/>
        <v>0</v>
      </c>
      <c r="M22" s="106">
        <f t="shared" si="4"/>
        <v>0</v>
      </c>
      <c r="N22" s="106" t="e">
        <f t="shared" si="8"/>
        <v>#REF!</v>
      </c>
      <c r="O22" s="108" t="e">
        <f t="shared" si="8"/>
        <v>#REF!</v>
      </c>
      <c r="P22" s="107" t="e">
        <f t="shared" si="5"/>
        <v>#REF!</v>
      </c>
      <c r="Q22" s="103" t="e">
        <f t="shared" si="9"/>
        <v>#REF!</v>
      </c>
    </row>
    <row r="23" spans="1:17" x14ac:dyDescent="0.25">
      <c r="A23" s="96">
        <v>11</v>
      </c>
      <c r="B23" s="97" t="s">
        <v>32</v>
      </c>
      <c r="C23" s="105" t="e">
        <f>#REF!</f>
        <v>#REF!</v>
      </c>
      <c r="D23" s="99" t="e">
        <f t="shared" si="0"/>
        <v>#REF!</v>
      </c>
      <c r="E23" s="100"/>
      <c r="F23" s="106">
        <v>0</v>
      </c>
      <c r="G23" s="103">
        <f t="shared" si="6"/>
        <v>0</v>
      </c>
      <c r="H23" s="103" t="e">
        <f t="shared" si="1"/>
        <v>#REF!</v>
      </c>
      <c r="I23" s="103" t="e">
        <f t="shared" si="2"/>
        <v>#REF!</v>
      </c>
      <c r="J23" s="107" t="e">
        <f>#REF!</f>
        <v>#REF!</v>
      </c>
      <c r="K23" s="106" t="e">
        <f t="shared" si="7"/>
        <v>#REF!</v>
      </c>
      <c r="L23" s="106">
        <f t="shared" si="10"/>
        <v>0</v>
      </c>
      <c r="M23" s="106">
        <f t="shared" si="4"/>
        <v>0</v>
      </c>
      <c r="N23" s="106" t="e">
        <f t="shared" si="8"/>
        <v>#REF!</v>
      </c>
      <c r="O23" s="108" t="e">
        <f t="shared" si="8"/>
        <v>#REF!</v>
      </c>
      <c r="P23" s="107" t="e">
        <f t="shared" si="5"/>
        <v>#REF!</v>
      </c>
      <c r="Q23" s="103" t="e">
        <f t="shared" si="9"/>
        <v>#REF!</v>
      </c>
    </row>
    <row r="24" spans="1:17" x14ac:dyDescent="0.25">
      <c r="A24" s="96">
        <v>12</v>
      </c>
      <c r="B24" s="97" t="s">
        <v>33</v>
      </c>
      <c r="C24" s="105" t="e">
        <f>#REF!</f>
        <v>#REF!</v>
      </c>
      <c r="D24" s="99" t="e">
        <f t="shared" si="0"/>
        <v>#REF!</v>
      </c>
      <c r="E24" s="100"/>
      <c r="F24" s="106">
        <v>0</v>
      </c>
      <c r="G24" s="103">
        <f t="shared" si="6"/>
        <v>0</v>
      </c>
      <c r="H24" s="103" t="e">
        <f t="shared" si="1"/>
        <v>#REF!</v>
      </c>
      <c r="I24" s="103" t="e">
        <f t="shared" si="2"/>
        <v>#REF!</v>
      </c>
      <c r="J24" s="107" t="e">
        <f>#REF!</f>
        <v>#REF!</v>
      </c>
      <c r="K24" s="106" t="e">
        <f t="shared" si="7"/>
        <v>#REF!</v>
      </c>
      <c r="L24" s="106">
        <f t="shared" si="10"/>
        <v>0</v>
      </c>
      <c r="M24" s="106">
        <f t="shared" si="4"/>
        <v>0</v>
      </c>
      <c r="N24" s="106" t="e">
        <f t="shared" si="8"/>
        <v>#REF!</v>
      </c>
      <c r="O24" s="108" t="e">
        <f t="shared" si="8"/>
        <v>#REF!</v>
      </c>
      <c r="P24" s="107" t="e">
        <f t="shared" si="5"/>
        <v>#REF!</v>
      </c>
      <c r="Q24" s="103" t="e">
        <f t="shared" si="9"/>
        <v>#REF!</v>
      </c>
    </row>
    <row r="25" spans="1:17" x14ac:dyDescent="0.25">
      <c r="A25" s="96">
        <v>13</v>
      </c>
      <c r="B25" s="97" t="s">
        <v>34</v>
      </c>
      <c r="C25" s="105" t="e">
        <f>#REF!</f>
        <v>#REF!</v>
      </c>
      <c r="D25" s="99" t="e">
        <f t="shared" si="0"/>
        <v>#REF!</v>
      </c>
      <c r="E25" s="100"/>
      <c r="F25" s="106">
        <v>0</v>
      </c>
      <c r="G25" s="103">
        <f t="shared" si="6"/>
        <v>0</v>
      </c>
      <c r="H25" s="103" t="e">
        <f t="shared" si="1"/>
        <v>#REF!</v>
      </c>
      <c r="I25" s="103" t="e">
        <f t="shared" si="2"/>
        <v>#REF!</v>
      </c>
      <c r="J25" s="107" t="e">
        <f>#REF!</f>
        <v>#REF!</v>
      </c>
      <c r="K25" s="106" t="e">
        <f t="shared" si="7"/>
        <v>#REF!</v>
      </c>
      <c r="L25" s="106">
        <f t="shared" si="10"/>
        <v>0</v>
      </c>
      <c r="M25" s="106">
        <f t="shared" si="4"/>
        <v>0</v>
      </c>
      <c r="N25" s="106" t="e">
        <f t="shared" si="8"/>
        <v>#REF!</v>
      </c>
      <c r="O25" s="108" t="e">
        <f t="shared" si="8"/>
        <v>#REF!</v>
      </c>
      <c r="P25" s="107" t="e">
        <f t="shared" si="5"/>
        <v>#REF!</v>
      </c>
      <c r="Q25" s="103" t="e">
        <f t="shared" si="9"/>
        <v>#REF!</v>
      </c>
    </row>
    <row r="26" spans="1:17" x14ac:dyDescent="0.25">
      <c r="A26" s="118">
        <v>14</v>
      </c>
      <c r="B26" s="110" t="s">
        <v>35</v>
      </c>
      <c r="C26" s="119" t="e">
        <f>#REF!</f>
        <v>#REF!</v>
      </c>
      <c r="D26" s="120" t="e">
        <f t="shared" si="0"/>
        <v>#REF!</v>
      </c>
      <c r="E26" s="121"/>
      <c r="F26" s="122">
        <v>0</v>
      </c>
      <c r="G26" s="123">
        <f t="shared" si="6"/>
        <v>0</v>
      </c>
      <c r="H26" s="123" t="e">
        <f t="shared" si="1"/>
        <v>#REF!</v>
      </c>
      <c r="I26" s="123" t="e">
        <f t="shared" si="2"/>
        <v>#REF!</v>
      </c>
      <c r="J26" s="124" t="e">
        <f>#REF!</f>
        <v>#REF!</v>
      </c>
      <c r="K26" s="122" t="e">
        <f t="shared" si="7"/>
        <v>#REF!</v>
      </c>
      <c r="L26" s="122">
        <f t="shared" si="10"/>
        <v>0</v>
      </c>
      <c r="M26" s="122">
        <f t="shared" si="4"/>
        <v>0</v>
      </c>
      <c r="N26" s="122" t="e">
        <f t="shared" si="8"/>
        <v>#REF!</v>
      </c>
      <c r="O26" s="125" t="e">
        <f t="shared" si="8"/>
        <v>#REF!</v>
      </c>
      <c r="P26" s="124" t="e">
        <f t="shared" si="5"/>
        <v>#REF!</v>
      </c>
      <c r="Q26" s="123" t="e">
        <f t="shared" si="9"/>
        <v>#REF!</v>
      </c>
    </row>
    <row r="27" spans="1:17" x14ac:dyDescent="0.25">
      <c r="A27" s="96">
        <v>15</v>
      </c>
      <c r="B27" s="97" t="s">
        <v>36</v>
      </c>
      <c r="C27" s="105" t="e">
        <f>#REF!</f>
        <v>#REF!</v>
      </c>
      <c r="D27" s="99" t="e">
        <f t="shared" si="0"/>
        <v>#REF!</v>
      </c>
      <c r="E27" s="100"/>
      <c r="F27" s="106">
        <v>0</v>
      </c>
      <c r="G27" s="103">
        <f t="shared" si="6"/>
        <v>0</v>
      </c>
      <c r="H27" s="103" t="e">
        <f t="shared" si="1"/>
        <v>#REF!</v>
      </c>
      <c r="I27" s="103" t="e">
        <f t="shared" si="2"/>
        <v>#REF!</v>
      </c>
      <c r="J27" s="107" t="e">
        <f>#REF!</f>
        <v>#REF!</v>
      </c>
      <c r="K27" s="106" t="e">
        <f t="shared" si="7"/>
        <v>#REF!</v>
      </c>
      <c r="L27" s="106">
        <f t="shared" si="10"/>
        <v>0</v>
      </c>
      <c r="M27" s="106">
        <f t="shared" si="4"/>
        <v>0</v>
      </c>
      <c r="N27" s="106" t="e">
        <f t="shared" si="8"/>
        <v>#REF!</v>
      </c>
      <c r="O27" s="108" t="e">
        <f t="shared" si="8"/>
        <v>#REF!</v>
      </c>
      <c r="P27" s="107" t="e">
        <f t="shared" si="5"/>
        <v>#REF!</v>
      </c>
      <c r="Q27" s="103" t="e">
        <f t="shared" si="9"/>
        <v>#REF!</v>
      </c>
    </row>
    <row r="28" spans="1:17" x14ac:dyDescent="0.25">
      <c r="A28" s="96">
        <v>16</v>
      </c>
      <c r="B28" s="97" t="s">
        <v>37</v>
      </c>
      <c r="C28" s="105" t="e">
        <f>#REF!</f>
        <v>#REF!</v>
      </c>
      <c r="D28" s="99" t="e">
        <f t="shared" si="0"/>
        <v>#REF!</v>
      </c>
      <c r="E28" s="100"/>
      <c r="F28" s="106">
        <v>0</v>
      </c>
      <c r="G28" s="103">
        <f t="shared" si="6"/>
        <v>0</v>
      </c>
      <c r="H28" s="103" t="e">
        <f t="shared" si="1"/>
        <v>#REF!</v>
      </c>
      <c r="I28" s="103" t="e">
        <f t="shared" si="2"/>
        <v>#REF!</v>
      </c>
      <c r="J28" s="107" t="e">
        <f>#REF!</f>
        <v>#REF!</v>
      </c>
      <c r="K28" s="106" t="e">
        <f t="shared" si="7"/>
        <v>#REF!</v>
      </c>
      <c r="L28" s="106">
        <f t="shared" si="10"/>
        <v>0</v>
      </c>
      <c r="M28" s="106">
        <f t="shared" si="4"/>
        <v>0</v>
      </c>
      <c r="N28" s="106" t="e">
        <f t="shared" si="8"/>
        <v>#REF!</v>
      </c>
      <c r="O28" s="108" t="e">
        <f t="shared" si="8"/>
        <v>#REF!</v>
      </c>
      <c r="P28" s="107" t="e">
        <f t="shared" si="5"/>
        <v>#REF!</v>
      </c>
      <c r="Q28" s="103" t="e">
        <f t="shared" si="9"/>
        <v>#REF!</v>
      </c>
    </row>
    <row r="29" spans="1:17" x14ac:dyDescent="0.25">
      <c r="A29" s="96">
        <v>17</v>
      </c>
      <c r="B29" s="97" t="s">
        <v>38</v>
      </c>
      <c r="C29" s="105" t="e">
        <f>#REF!</f>
        <v>#REF!</v>
      </c>
      <c r="D29" s="99" t="e">
        <f t="shared" si="0"/>
        <v>#REF!</v>
      </c>
      <c r="E29" s="100"/>
      <c r="F29" s="106">
        <v>0</v>
      </c>
      <c r="G29" s="103">
        <f t="shared" si="6"/>
        <v>0</v>
      </c>
      <c r="H29" s="103" t="e">
        <f t="shared" si="1"/>
        <v>#REF!</v>
      </c>
      <c r="I29" s="103" t="e">
        <f t="shared" si="2"/>
        <v>#REF!</v>
      </c>
      <c r="J29" s="107" t="e">
        <f>#REF!</f>
        <v>#REF!</v>
      </c>
      <c r="K29" s="106" t="e">
        <f t="shared" si="7"/>
        <v>#REF!</v>
      </c>
      <c r="L29" s="106">
        <f t="shared" si="10"/>
        <v>0</v>
      </c>
      <c r="M29" s="106">
        <f t="shared" si="4"/>
        <v>0</v>
      </c>
      <c r="N29" s="106" t="e">
        <f t="shared" si="8"/>
        <v>#REF!</v>
      </c>
      <c r="O29" s="108" t="e">
        <f t="shared" si="8"/>
        <v>#REF!</v>
      </c>
      <c r="P29" s="107" t="e">
        <f t="shared" si="5"/>
        <v>#REF!</v>
      </c>
      <c r="Q29" s="103" t="e">
        <f t="shared" si="9"/>
        <v>#REF!</v>
      </c>
    </row>
    <row r="30" spans="1:17" x14ac:dyDescent="0.25">
      <c r="A30" s="109">
        <v>18</v>
      </c>
      <c r="B30" s="110" t="s">
        <v>39</v>
      </c>
      <c r="C30" s="111" t="e">
        <f>#REF!</f>
        <v>#REF!</v>
      </c>
      <c r="D30" s="112" t="e">
        <f t="shared" si="0"/>
        <v>#REF!</v>
      </c>
      <c r="E30" s="113"/>
      <c r="F30" s="114">
        <v>0</v>
      </c>
      <c r="G30" s="115">
        <f t="shared" si="6"/>
        <v>0</v>
      </c>
      <c r="H30" s="115" t="e">
        <f t="shared" si="1"/>
        <v>#REF!</v>
      </c>
      <c r="I30" s="115" t="e">
        <f t="shared" si="2"/>
        <v>#REF!</v>
      </c>
      <c r="J30" s="116" t="e">
        <f>#REF!</f>
        <v>#REF!</v>
      </c>
      <c r="K30" s="114" t="e">
        <f t="shared" si="7"/>
        <v>#REF!</v>
      </c>
      <c r="L30" s="114">
        <f t="shared" si="10"/>
        <v>0</v>
      </c>
      <c r="M30" s="114">
        <f t="shared" si="4"/>
        <v>0</v>
      </c>
      <c r="N30" s="114" t="e">
        <f t="shared" si="8"/>
        <v>#REF!</v>
      </c>
      <c r="O30" s="117" t="e">
        <f t="shared" si="8"/>
        <v>#REF!</v>
      </c>
      <c r="P30" s="116" t="e">
        <f t="shared" si="5"/>
        <v>#REF!</v>
      </c>
      <c r="Q30" s="115" t="e">
        <f t="shared" si="9"/>
        <v>#REF!</v>
      </c>
    </row>
    <row r="31" spans="1:17" x14ac:dyDescent="0.25">
      <c r="A31" s="96">
        <v>19</v>
      </c>
      <c r="B31" s="97" t="s">
        <v>40</v>
      </c>
      <c r="C31" s="105" t="e">
        <f>#REF!</f>
        <v>#REF!</v>
      </c>
      <c r="D31" s="99" t="e">
        <f t="shared" si="0"/>
        <v>#REF!</v>
      </c>
      <c r="E31" s="100"/>
      <c r="F31" s="106">
        <v>0</v>
      </c>
      <c r="G31" s="103">
        <f t="shared" si="6"/>
        <v>0</v>
      </c>
      <c r="H31" s="103" t="e">
        <f t="shared" si="1"/>
        <v>#REF!</v>
      </c>
      <c r="I31" s="103" t="e">
        <f t="shared" si="2"/>
        <v>#REF!</v>
      </c>
      <c r="J31" s="107" t="e">
        <f>#REF!</f>
        <v>#REF!</v>
      </c>
      <c r="K31" s="106" t="e">
        <f t="shared" si="7"/>
        <v>#REF!</v>
      </c>
      <c r="L31" s="106">
        <f t="shared" si="10"/>
        <v>0</v>
      </c>
      <c r="M31" s="106">
        <f t="shared" si="4"/>
        <v>0</v>
      </c>
      <c r="N31" s="106" t="e">
        <f t="shared" si="8"/>
        <v>#REF!</v>
      </c>
      <c r="O31" s="108" t="e">
        <f t="shared" si="8"/>
        <v>#REF!</v>
      </c>
      <c r="P31" s="107" t="e">
        <f t="shared" si="5"/>
        <v>#REF!</v>
      </c>
      <c r="Q31" s="103" t="e">
        <f t="shared" si="9"/>
        <v>#REF!</v>
      </c>
    </row>
    <row r="32" spans="1:17" x14ac:dyDescent="0.25">
      <c r="A32" s="96">
        <v>20</v>
      </c>
      <c r="B32" s="97" t="s">
        <v>41</v>
      </c>
      <c r="C32" s="105" t="e">
        <f>#REF!</f>
        <v>#REF!</v>
      </c>
      <c r="D32" s="99" t="e">
        <f t="shared" si="0"/>
        <v>#REF!</v>
      </c>
      <c r="E32" s="100"/>
      <c r="F32" s="106">
        <v>0</v>
      </c>
      <c r="G32" s="103">
        <f t="shared" si="6"/>
        <v>0</v>
      </c>
      <c r="H32" s="103" t="e">
        <f t="shared" si="1"/>
        <v>#REF!</v>
      </c>
      <c r="I32" s="103" t="e">
        <f t="shared" si="2"/>
        <v>#REF!</v>
      </c>
      <c r="J32" s="107" t="e">
        <f>#REF!</f>
        <v>#REF!</v>
      </c>
      <c r="K32" s="106" t="e">
        <f t="shared" si="7"/>
        <v>#REF!</v>
      </c>
      <c r="L32" s="106">
        <f t="shared" si="10"/>
        <v>0</v>
      </c>
      <c r="M32" s="106">
        <f t="shared" si="4"/>
        <v>0</v>
      </c>
      <c r="N32" s="106" t="e">
        <f t="shared" si="8"/>
        <v>#REF!</v>
      </c>
      <c r="O32" s="108" t="e">
        <f t="shared" si="8"/>
        <v>#REF!</v>
      </c>
      <c r="P32" s="107" t="e">
        <f t="shared" si="5"/>
        <v>#REF!</v>
      </c>
      <c r="Q32" s="103" t="e">
        <f t="shared" si="9"/>
        <v>#REF!</v>
      </c>
    </row>
    <row r="33" spans="1:17" x14ac:dyDescent="0.25">
      <c r="A33" s="96">
        <v>21</v>
      </c>
      <c r="B33" s="97" t="s">
        <v>42</v>
      </c>
      <c r="C33" s="105" t="e">
        <f>#REF!</f>
        <v>#REF!</v>
      </c>
      <c r="D33" s="99" t="e">
        <f t="shared" si="0"/>
        <v>#REF!</v>
      </c>
      <c r="E33" s="100"/>
      <c r="F33" s="106">
        <v>0</v>
      </c>
      <c r="G33" s="103">
        <f t="shared" si="6"/>
        <v>0</v>
      </c>
      <c r="H33" s="103" t="e">
        <f t="shared" si="1"/>
        <v>#REF!</v>
      </c>
      <c r="I33" s="103" t="e">
        <f t="shared" si="2"/>
        <v>#REF!</v>
      </c>
      <c r="J33" s="107" t="e">
        <f>#REF!</f>
        <v>#REF!</v>
      </c>
      <c r="K33" s="106" t="e">
        <f t="shared" si="7"/>
        <v>#REF!</v>
      </c>
      <c r="L33" s="106">
        <f t="shared" si="10"/>
        <v>0</v>
      </c>
      <c r="M33" s="106">
        <f t="shared" si="4"/>
        <v>0</v>
      </c>
      <c r="N33" s="106" t="e">
        <f t="shared" si="8"/>
        <v>#REF!</v>
      </c>
      <c r="O33" s="108" t="e">
        <f t="shared" si="8"/>
        <v>#REF!</v>
      </c>
      <c r="P33" s="107" t="e">
        <f t="shared" si="5"/>
        <v>#REF!</v>
      </c>
      <c r="Q33" s="103" t="e">
        <f t="shared" si="9"/>
        <v>#REF!</v>
      </c>
    </row>
    <row r="34" spans="1:17" x14ac:dyDescent="0.25">
      <c r="A34" s="96">
        <v>22</v>
      </c>
      <c r="B34" s="97" t="s">
        <v>43</v>
      </c>
      <c r="C34" s="105" t="e">
        <f>#REF!</f>
        <v>#REF!</v>
      </c>
      <c r="D34" s="99" t="e">
        <f t="shared" si="0"/>
        <v>#REF!</v>
      </c>
      <c r="E34" s="100"/>
      <c r="F34" s="106">
        <v>0</v>
      </c>
      <c r="G34" s="103">
        <f t="shared" si="6"/>
        <v>0</v>
      </c>
      <c r="H34" s="103" t="e">
        <f t="shared" si="1"/>
        <v>#REF!</v>
      </c>
      <c r="I34" s="103" t="e">
        <f t="shared" si="2"/>
        <v>#REF!</v>
      </c>
      <c r="J34" s="107" t="e">
        <f>#REF!</f>
        <v>#REF!</v>
      </c>
      <c r="K34" s="106" t="e">
        <f t="shared" si="7"/>
        <v>#REF!</v>
      </c>
      <c r="L34" s="106">
        <f t="shared" si="10"/>
        <v>0</v>
      </c>
      <c r="M34" s="106">
        <f t="shared" si="4"/>
        <v>0</v>
      </c>
      <c r="N34" s="106" t="e">
        <f t="shared" si="8"/>
        <v>#REF!</v>
      </c>
      <c r="O34" s="108" t="e">
        <f t="shared" si="8"/>
        <v>#REF!</v>
      </c>
      <c r="P34" s="107" t="e">
        <f t="shared" si="5"/>
        <v>#REF!</v>
      </c>
      <c r="Q34" s="103" t="e">
        <f t="shared" si="9"/>
        <v>#REF!</v>
      </c>
    </row>
    <row r="35" spans="1:17" x14ac:dyDescent="0.25">
      <c r="A35" s="96">
        <v>23</v>
      </c>
      <c r="B35" s="97" t="s">
        <v>44</v>
      </c>
      <c r="C35" s="105" t="e">
        <f>#REF!</f>
        <v>#REF!</v>
      </c>
      <c r="D35" s="99" t="e">
        <f t="shared" si="0"/>
        <v>#REF!</v>
      </c>
      <c r="E35" s="100"/>
      <c r="F35" s="106">
        <v>0</v>
      </c>
      <c r="G35" s="103">
        <f t="shared" si="6"/>
        <v>0</v>
      </c>
      <c r="H35" s="103" t="e">
        <f t="shared" si="1"/>
        <v>#REF!</v>
      </c>
      <c r="I35" s="103" t="e">
        <f t="shared" si="2"/>
        <v>#REF!</v>
      </c>
      <c r="J35" s="107" t="e">
        <f>#REF!</f>
        <v>#REF!</v>
      </c>
      <c r="K35" s="106" t="e">
        <f t="shared" si="7"/>
        <v>#REF!</v>
      </c>
      <c r="L35" s="106">
        <f t="shared" si="10"/>
        <v>0</v>
      </c>
      <c r="M35" s="106">
        <f t="shared" si="4"/>
        <v>0</v>
      </c>
      <c r="N35" s="106" t="e">
        <f t="shared" si="8"/>
        <v>#REF!</v>
      </c>
      <c r="O35" s="108" t="e">
        <f t="shared" si="8"/>
        <v>#REF!</v>
      </c>
      <c r="P35" s="107" t="e">
        <f t="shared" si="5"/>
        <v>#REF!</v>
      </c>
      <c r="Q35" s="103" t="e">
        <f t="shared" si="9"/>
        <v>#REF!</v>
      </c>
    </row>
    <row r="36" spans="1:17" x14ac:dyDescent="0.25">
      <c r="A36" s="96">
        <v>24</v>
      </c>
      <c r="B36" s="97" t="s">
        <v>45</v>
      </c>
      <c r="C36" s="105" t="e">
        <f>#REF!</f>
        <v>#REF!</v>
      </c>
      <c r="D36" s="99" t="e">
        <f t="shared" si="0"/>
        <v>#REF!</v>
      </c>
      <c r="E36" s="100"/>
      <c r="F36" s="106">
        <v>0</v>
      </c>
      <c r="G36" s="103">
        <f t="shared" si="6"/>
        <v>0</v>
      </c>
      <c r="H36" s="103" t="e">
        <f t="shared" si="1"/>
        <v>#REF!</v>
      </c>
      <c r="I36" s="103" t="e">
        <f t="shared" si="2"/>
        <v>#REF!</v>
      </c>
      <c r="J36" s="107" t="e">
        <f>#REF!</f>
        <v>#REF!</v>
      </c>
      <c r="K36" s="106" t="e">
        <f t="shared" si="7"/>
        <v>#REF!</v>
      </c>
      <c r="L36" s="106">
        <f t="shared" si="10"/>
        <v>0</v>
      </c>
      <c r="M36" s="106">
        <f t="shared" si="4"/>
        <v>0</v>
      </c>
      <c r="N36" s="106" t="e">
        <f t="shared" si="8"/>
        <v>#REF!</v>
      </c>
      <c r="O36" s="108" t="e">
        <f t="shared" si="8"/>
        <v>#REF!</v>
      </c>
      <c r="P36" s="107" t="e">
        <f t="shared" si="5"/>
        <v>#REF!</v>
      </c>
      <c r="Q36" s="103" t="e">
        <f t="shared" si="9"/>
        <v>#REF!</v>
      </c>
    </row>
    <row r="37" spans="1:17" x14ac:dyDescent="0.25">
      <c r="A37" s="96">
        <v>25</v>
      </c>
      <c r="B37" s="97" t="s">
        <v>46</v>
      </c>
      <c r="C37" s="105" t="e">
        <f>#REF!</f>
        <v>#REF!</v>
      </c>
      <c r="D37" s="99" t="e">
        <f t="shared" si="0"/>
        <v>#REF!</v>
      </c>
      <c r="E37" s="100"/>
      <c r="F37" s="106">
        <v>0</v>
      </c>
      <c r="G37" s="103">
        <f t="shared" si="6"/>
        <v>0</v>
      </c>
      <c r="H37" s="103" t="e">
        <f t="shared" si="1"/>
        <v>#REF!</v>
      </c>
      <c r="I37" s="103" t="e">
        <f t="shared" si="2"/>
        <v>#REF!</v>
      </c>
      <c r="J37" s="107" t="e">
        <f>#REF!</f>
        <v>#REF!</v>
      </c>
      <c r="K37" s="106" t="e">
        <f t="shared" si="7"/>
        <v>#REF!</v>
      </c>
      <c r="L37" s="106">
        <f t="shared" si="10"/>
        <v>0</v>
      </c>
      <c r="M37" s="106">
        <f t="shared" si="4"/>
        <v>0</v>
      </c>
      <c r="N37" s="106" t="e">
        <f t="shared" si="8"/>
        <v>#REF!</v>
      </c>
      <c r="O37" s="108" t="e">
        <f t="shared" si="8"/>
        <v>#REF!</v>
      </c>
      <c r="P37" s="107" t="e">
        <f t="shared" si="5"/>
        <v>#REF!</v>
      </c>
      <c r="Q37" s="103" t="e">
        <f t="shared" si="9"/>
        <v>#REF!</v>
      </c>
    </row>
    <row r="38" spans="1:17" x14ac:dyDescent="0.25">
      <c r="A38" s="96">
        <v>26</v>
      </c>
      <c r="B38" s="97" t="s">
        <v>47</v>
      </c>
      <c r="C38" s="105" t="e">
        <f>#REF!</f>
        <v>#REF!</v>
      </c>
      <c r="D38" s="99" t="e">
        <f t="shared" si="0"/>
        <v>#REF!</v>
      </c>
      <c r="E38" s="100"/>
      <c r="F38" s="106">
        <v>0</v>
      </c>
      <c r="G38" s="103">
        <f t="shared" si="6"/>
        <v>0</v>
      </c>
      <c r="H38" s="103" t="e">
        <f t="shared" si="1"/>
        <v>#REF!</v>
      </c>
      <c r="I38" s="103" t="e">
        <f t="shared" si="2"/>
        <v>#REF!</v>
      </c>
      <c r="J38" s="107" t="e">
        <f>#REF!</f>
        <v>#REF!</v>
      </c>
      <c r="K38" s="106" t="e">
        <f t="shared" si="7"/>
        <v>#REF!</v>
      </c>
      <c r="L38" s="106">
        <f t="shared" si="10"/>
        <v>0</v>
      </c>
      <c r="M38" s="106">
        <f t="shared" si="4"/>
        <v>0</v>
      </c>
      <c r="N38" s="106" t="e">
        <f t="shared" si="8"/>
        <v>#REF!</v>
      </c>
      <c r="O38" s="108" t="e">
        <f t="shared" si="8"/>
        <v>#REF!</v>
      </c>
      <c r="P38" s="107" t="e">
        <f t="shared" si="5"/>
        <v>#REF!</v>
      </c>
      <c r="Q38" s="103" t="e">
        <f t="shared" si="9"/>
        <v>#REF!</v>
      </c>
    </row>
    <row r="39" spans="1:17" x14ac:dyDescent="0.25">
      <c r="A39" s="96">
        <v>27</v>
      </c>
      <c r="B39" s="97" t="s">
        <v>48</v>
      </c>
      <c r="C39" s="105" t="e">
        <f>#REF!</f>
        <v>#REF!</v>
      </c>
      <c r="D39" s="99" t="e">
        <f t="shared" si="0"/>
        <v>#REF!</v>
      </c>
      <c r="E39" s="100"/>
      <c r="F39" s="106">
        <v>0</v>
      </c>
      <c r="G39" s="103">
        <f t="shared" si="6"/>
        <v>0</v>
      </c>
      <c r="H39" s="103" t="e">
        <f t="shared" si="1"/>
        <v>#REF!</v>
      </c>
      <c r="I39" s="103" t="e">
        <f t="shared" si="2"/>
        <v>#REF!</v>
      </c>
      <c r="J39" s="107" t="e">
        <f>#REF!</f>
        <v>#REF!</v>
      </c>
      <c r="K39" s="106" t="e">
        <f t="shared" si="7"/>
        <v>#REF!</v>
      </c>
      <c r="L39" s="106">
        <f t="shared" si="10"/>
        <v>0</v>
      </c>
      <c r="M39" s="106">
        <f t="shared" si="4"/>
        <v>0</v>
      </c>
      <c r="N39" s="106" t="e">
        <f t="shared" si="8"/>
        <v>#REF!</v>
      </c>
      <c r="O39" s="108" t="e">
        <f t="shared" si="8"/>
        <v>#REF!</v>
      </c>
      <c r="P39" s="107" t="e">
        <f t="shared" si="5"/>
        <v>#REF!</v>
      </c>
      <c r="Q39" s="103" t="e">
        <f t="shared" si="9"/>
        <v>#REF!</v>
      </c>
    </row>
    <row r="40" spans="1:17" x14ac:dyDescent="0.25">
      <c r="A40" s="96">
        <v>28</v>
      </c>
      <c r="B40" s="97" t="s">
        <v>49</v>
      </c>
      <c r="C40" s="105" t="e">
        <f>#REF!</f>
        <v>#REF!</v>
      </c>
      <c r="D40" s="99" t="e">
        <f t="shared" si="0"/>
        <v>#REF!</v>
      </c>
      <c r="E40" s="100"/>
      <c r="F40" s="106">
        <v>0</v>
      </c>
      <c r="G40" s="103">
        <f t="shared" si="6"/>
        <v>0</v>
      </c>
      <c r="H40" s="103" t="e">
        <f t="shared" si="1"/>
        <v>#REF!</v>
      </c>
      <c r="I40" s="103" t="e">
        <f t="shared" si="2"/>
        <v>#REF!</v>
      </c>
      <c r="J40" s="107" t="e">
        <f>#REF!</f>
        <v>#REF!</v>
      </c>
      <c r="K40" s="106" t="e">
        <f t="shared" si="7"/>
        <v>#REF!</v>
      </c>
      <c r="L40" s="106">
        <f t="shared" si="10"/>
        <v>0</v>
      </c>
      <c r="M40" s="106">
        <f t="shared" si="4"/>
        <v>0</v>
      </c>
      <c r="N40" s="106" t="e">
        <f t="shared" si="8"/>
        <v>#REF!</v>
      </c>
      <c r="O40" s="108" t="e">
        <f t="shared" si="8"/>
        <v>#REF!</v>
      </c>
      <c r="P40" s="107" t="e">
        <f t="shared" si="5"/>
        <v>#REF!</v>
      </c>
      <c r="Q40" s="103" t="e">
        <f t="shared" si="9"/>
        <v>#REF!</v>
      </c>
    </row>
    <row r="41" spans="1:17" x14ac:dyDescent="0.25">
      <c r="A41" s="96">
        <v>29</v>
      </c>
      <c r="B41" s="97" t="s">
        <v>50</v>
      </c>
      <c r="C41" s="105" t="e">
        <f>#REF!</f>
        <v>#REF!</v>
      </c>
      <c r="D41" s="99" t="e">
        <f t="shared" si="0"/>
        <v>#REF!</v>
      </c>
      <c r="E41" s="100"/>
      <c r="F41" s="106">
        <v>0</v>
      </c>
      <c r="G41" s="103">
        <f t="shared" si="6"/>
        <v>0</v>
      </c>
      <c r="H41" s="103" t="e">
        <f t="shared" si="1"/>
        <v>#REF!</v>
      </c>
      <c r="I41" s="103" t="e">
        <f t="shared" si="2"/>
        <v>#REF!</v>
      </c>
      <c r="J41" s="107" t="e">
        <f>#REF!</f>
        <v>#REF!</v>
      </c>
      <c r="K41" s="106" t="e">
        <f t="shared" si="7"/>
        <v>#REF!</v>
      </c>
      <c r="L41" s="106">
        <f t="shared" si="10"/>
        <v>0</v>
      </c>
      <c r="M41" s="106">
        <f t="shared" si="4"/>
        <v>0</v>
      </c>
      <c r="N41" s="106" t="e">
        <f t="shared" si="8"/>
        <v>#REF!</v>
      </c>
      <c r="O41" s="108" t="e">
        <f t="shared" si="8"/>
        <v>#REF!</v>
      </c>
      <c r="P41" s="107" t="e">
        <f t="shared" si="5"/>
        <v>#REF!</v>
      </c>
      <c r="Q41" s="103" t="e">
        <f t="shared" si="9"/>
        <v>#REF!</v>
      </c>
    </row>
    <row r="42" spans="1:17" x14ac:dyDescent="0.25">
      <c r="A42" s="96">
        <v>30</v>
      </c>
      <c r="B42" s="97" t="s">
        <v>51</v>
      </c>
      <c r="C42" s="105" t="e">
        <f>#REF!</f>
        <v>#REF!</v>
      </c>
      <c r="D42" s="99" t="e">
        <f t="shared" si="0"/>
        <v>#REF!</v>
      </c>
      <c r="E42" s="100"/>
      <c r="F42" s="106">
        <v>0</v>
      </c>
      <c r="G42" s="103">
        <f t="shared" si="6"/>
        <v>0</v>
      </c>
      <c r="H42" s="103" t="e">
        <f t="shared" si="1"/>
        <v>#REF!</v>
      </c>
      <c r="I42" s="103" t="e">
        <f t="shared" si="2"/>
        <v>#REF!</v>
      </c>
      <c r="J42" s="107" t="e">
        <f>#REF!</f>
        <v>#REF!</v>
      </c>
      <c r="K42" s="106" t="e">
        <f t="shared" si="7"/>
        <v>#REF!</v>
      </c>
      <c r="L42" s="106">
        <f t="shared" si="10"/>
        <v>0</v>
      </c>
      <c r="M42" s="106">
        <f t="shared" si="4"/>
        <v>0</v>
      </c>
      <c r="N42" s="106" t="e">
        <f t="shared" si="8"/>
        <v>#REF!</v>
      </c>
      <c r="O42" s="108" t="e">
        <f t="shared" si="8"/>
        <v>#REF!</v>
      </c>
      <c r="P42" s="107" t="e">
        <f t="shared" si="5"/>
        <v>#REF!</v>
      </c>
      <c r="Q42" s="103" t="e">
        <f t="shared" si="9"/>
        <v>#REF!</v>
      </c>
    </row>
    <row r="43" spans="1:17" x14ac:dyDescent="0.25">
      <c r="A43" s="96">
        <v>31</v>
      </c>
      <c r="B43" s="97" t="s">
        <v>52</v>
      </c>
      <c r="C43" s="105" t="e">
        <f>#REF!</f>
        <v>#REF!</v>
      </c>
      <c r="D43" s="99" t="e">
        <f t="shared" si="0"/>
        <v>#REF!</v>
      </c>
      <c r="E43" s="100"/>
      <c r="F43" s="106">
        <v>0</v>
      </c>
      <c r="G43" s="103">
        <f t="shared" si="6"/>
        <v>0</v>
      </c>
      <c r="H43" s="103" t="e">
        <f t="shared" si="1"/>
        <v>#REF!</v>
      </c>
      <c r="I43" s="103" t="e">
        <f t="shared" si="2"/>
        <v>#REF!</v>
      </c>
      <c r="J43" s="107" t="e">
        <f>#REF!</f>
        <v>#REF!</v>
      </c>
      <c r="K43" s="106" t="e">
        <f t="shared" si="7"/>
        <v>#REF!</v>
      </c>
      <c r="L43" s="106">
        <f t="shared" si="10"/>
        <v>0</v>
      </c>
      <c r="M43" s="106">
        <f t="shared" si="4"/>
        <v>0</v>
      </c>
      <c r="N43" s="106" t="e">
        <f t="shared" si="8"/>
        <v>#REF!</v>
      </c>
      <c r="O43" s="108" t="e">
        <f t="shared" si="8"/>
        <v>#REF!</v>
      </c>
      <c r="P43" s="107" t="e">
        <f t="shared" si="5"/>
        <v>#REF!</v>
      </c>
      <c r="Q43" s="103" t="e">
        <f t="shared" si="9"/>
        <v>#REF!</v>
      </c>
    </row>
    <row r="44" spans="1:17" x14ac:dyDescent="0.25">
      <c r="A44" s="96">
        <v>32</v>
      </c>
      <c r="B44" s="97" t="s">
        <v>53</v>
      </c>
      <c r="C44" s="105" t="e">
        <f>#REF!</f>
        <v>#REF!</v>
      </c>
      <c r="D44" s="99" t="e">
        <f t="shared" si="0"/>
        <v>#REF!</v>
      </c>
      <c r="E44" s="100"/>
      <c r="F44" s="106">
        <v>0</v>
      </c>
      <c r="G44" s="103">
        <f t="shared" si="6"/>
        <v>0</v>
      </c>
      <c r="H44" s="103" t="e">
        <f t="shared" si="1"/>
        <v>#REF!</v>
      </c>
      <c r="I44" s="103" t="e">
        <f t="shared" si="2"/>
        <v>#REF!</v>
      </c>
      <c r="J44" s="107" t="e">
        <f>#REF!</f>
        <v>#REF!</v>
      </c>
      <c r="K44" s="106" t="e">
        <f t="shared" si="7"/>
        <v>#REF!</v>
      </c>
      <c r="L44" s="106">
        <f t="shared" si="10"/>
        <v>0</v>
      </c>
      <c r="M44" s="106">
        <f t="shared" si="4"/>
        <v>0</v>
      </c>
      <c r="N44" s="106" t="e">
        <f t="shared" si="8"/>
        <v>#REF!</v>
      </c>
      <c r="O44" s="108" t="e">
        <f t="shared" si="8"/>
        <v>#REF!</v>
      </c>
      <c r="P44" s="107" t="e">
        <f t="shared" si="5"/>
        <v>#REF!</v>
      </c>
      <c r="Q44" s="103" t="e">
        <f t="shared" si="9"/>
        <v>#REF!</v>
      </c>
    </row>
    <row r="45" spans="1:17" x14ac:dyDescent="0.25">
      <c r="A45" s="96">
        <v>33</v>
      </c>
      <c r="B45" s="97" t="s">
        <v>54</v>
      </c>
      <c r="C45" s="105" t="e">
        <f>#REF!</f>
        <v>#REF!</v>
      </c>
      <c r="D45" s="99" t="e">
        <f t="shared" si="0"/>
        <v>#REF!</v>
      </c>
      <c r="E45" s="100"/>
      <c r="F45" s="106">
        <v>0</v>
      </c>
      <c r="G45" s="103">
        <f t="shared" si="6"/>
        <v>0</v>
      </c>
      <c r="H45" s="103" t="e">
        <f t="shared" si="1"/>
        <v>#REF!</v>
      </c>
      <c r="I45" s="103" t="e">
        <f t="shared" si="2"/>
        <v>#REF!</v>
      </c>
      <c r="J45" s="107" t="e">
        <f>#REF!</f>
        <v>#REF!</v>
      </c>
      <c r="K45" s="106" t="e">
        <f t="shared" si="7"/>
        <v>#REF!</v>
      </c>
      <c r="L45" s="106">
        <f t="shared" si="10"/>
        <v>0</v>
      </c>
      <c r="M45" s="106">
        <f t="shared" si="4"/>
        <v>0</v>
      </c>
      <c r="N45" s="106" t="e">
        <f t="shared" si="8"/>
        <v>#REF!</v>
      </c>
      <c r="O45" s="108" t="e">
        <f t="shared" si="8"/>
        <v>#REF!</v>
      </c>
      <c r="P45" s="107" t="e">
        <f t="shared" si="5"/>
        <v>#REF!</v>
      </c>
      <c r="Q45" s="103" t="e">
        <f t="shared" si="9"/>
        <v>#REF!</v>
      </c>
    </row>
    <row r="46" spans="1:17" x14ac:dyDescent="0.25">
      <c r="A46" s="96">
        <v>34</v>
      </c>
      <c r="B46" s="97" t="s">
        <v>55</v>
      </c>
      <c r="C46" s="105" t="e">
        <f>#REF!</f>
        <v>#REF!</v>
      </c>
      <c r="D46" s="99" t="e">
        <f t="shared" si="0"/>
        <v>#REF!</v>
      </c>
      <c r="E46" s="100"/>
      <c r="F46" s="106">
        <v>0</v>
      </c>
      <c r="G46" s="103">
        <f t="shared" si="6"/>
        <v>0</v>
      </c>
      <c r="H46" s="103" t="e">
        <f t="shared" si="1"/>
        <v>#REF!</v>
      </c>
      <c r="I46" s="103" t="e">
        <f t="shared" si="2"/>
        <v>#REF!</v>
      </c>
      <c r="J46" s="107" t="e">
        <f>#REF!</f>
        <v>#REF!</v>
      </c>
      <c r="K46" s="106" t="e">
        <f t="shared" si="7"/>
        <v>#REF!</v>
      </c>
      <c r="L46" s="106">
        <f t="shared" si="10"/>
        <v>0</v>
      </c>
      <c r="M46" s="106">
        <f t="shared" si="4"/>
        <v>0</v>
      </c>
      <c r="N46" s="106" t="e">
        <f t="shared" si="8"/>
        <v>#REF!</v>
      </c>
      <c r="O46" s="108" t="e">
        <f t="shared" si="8"/>
        <v>#REF!</v>
      </c>
      <c r="P46" s="107" t="e">
        <f t="shared" si="5"/>
        <v>#REF!</v>
      </c>
      <c r="Q46" s="103" t="e">
        <f t="shared" si="9"/>
        <v>#REF!</v>
      </c>
    </row>
    <row r="47" spans="1:17" x14ac:dyDescent="0.25">
      <c r="A47" s="96">
        <v>35</v>
      </c>
      <c r="B47" s="97" t="s">
        <v>56</v>
      </c>
      <c r="C47" s="105" t="e">
        <f>#REF!</f>
        <v>#REF!</v>
      </c>
      <c r="D47" s="99" t="e">
        <f t="shared" si="0"/>
        <v>#REF!</v>
      </c>
      <c r="E47" s="100"/>
      <c r="F47" s="106">
        <v>0</v>
      </c>
      <c r="G47" s="103">
        <f t="shared" si="6"/>
        <v>0</v>
      </c>
      <c r="H47" s="103" t="e">
        <f t="shared" si="1"/>
        <v>#REF!</v>
      </c>
      <c r="I47" s="103" t="e">
        <f t="shared" si="2"/>
        <v>#REF!</v>
      </c>
      <c r="J47" s="107" t="e">
        <f>#REF!</f>
        <v>#REF!</v>
      </c>
      <c r="K47" s="106" t="e">
        <f t="shared" si="7"/>
        <v>#REF!</v>
      </c>
      <c r="L47" s="106">
        <f t="shared" si="10"/>
        <v>0</v>
      </c>
      <c r="M47" s="106">
        <f t="shared" si="4"/>
        <v>0</v>
      </c>
      <c r="N47" s="106" t="e">
        <f t="shared" si="8"/>
        <v>#REF!</v>
      </c>
      <c r="O47" s="108" t="e">
        <f t="shared" si="8"/>
        <v>#REF!</v>
      </c>
      <c r="P47" s="107" t="e">
        <f t="shared" si="5"/>
        <v>#REF!</v>
      </c>
      <c r="Q47" s="103" t="e">
        <f t="shared" si="9"/>
        <v>#REF!</v>
      </c>
    </row>
    <row r="48" spans="1:17" x14ac:dyDescent="0.25">
      <c r="A48" s="96">
        <v>36</v>
      </c>
      <c r="B48" s="97" t="s">
        <v>57</v>
      </c>
      <c r="C48" s="105" t="e">
        <f>#REF!</f>
        <v>#REF!</v>
      </c>
      <c r="D48" s="99" t="e">
        <f t="shared" si="0"/>
        <v>#REF!</v>
      </c>
      <c r="E48" s="100"/>
      <c r="F48" s="106">
        <v>0</v>
      </c>
      <c r="G48" s="103">
        <f t="shared" si="6"/>
        <v>0</v>
      </c>
      <c r="H48" s="103" t="e">
        <f t="shared" si="1"/>
        <v>#REF!</v>
      </c>
      <c r="I48" s="103" t="e">
        <f t="shared" si="2"/>
        <v>#REF!</v>
      </c>
      <c r="J48" s="107" t="e">
        <f>#REF!</f>
        <v>#REF!</v>
      </c>
      <c r="K48" s="106" t="e">
        <f t="shared" si="7"/>
        <v>#REF!</v>
      </c>
      <c r="L48" s="106">
        <f t="shared" si="10"/>
        <v>0</v>
      </c>
      <c r="M48" s="106">
        <f t="shared" si="4"/>
        <v>0</v>
      </c>
      <c r="N48" s="106" t="e">
        <f t="shared" si="8"/>
        <v>#REF!</v>
      </c>
      <c r="O48" s="108" t="e">
        <f t="shared" si="8"/>
        <v>#REF!</v>
      </c>
      <c r="P48" s="107" t="e">
        <f t="shared" si="5"/>
        <v>#REF!</v>
      </c>
      <c r="Q48" s="103" t="e">
        <f t="shared" si="9"/>
        <v>#REF!</v>
      </c>
    </row>
    <row r="49" spans="1:17" x14ac:dyDescent="0.25">
      <c r="A49" s="96">
        <v>37</v>
      </c>
      <c r="B49" s="97" t="s">
        <v>58</v>
      </c>
      <c r="C49" s="105" t="e">
        <f>#REF!</f>
        <v>#REF!</v>
      </c>
      <c r="D49" s="99" t="e">
        <f t="shared" si="0"/>
        <v>#REF!</v>
      </c>
      <c r="E49" s="100"/>
      <c r="F49" s="106">
        <v>0</v>
      </c>
      <c r="G49" s="103">
        <f t="shared" si="6"/>
        <v>0</v>
      </c>
      <c r="H49" s="103" t="e">
        <f t="shared" si="1"/>
        <v>#REF!</v>
      </c>
      <c r="I49" s="103" t="e">
        <f t="shared" si="2"/>
        <v>#REF!</v>
      </c>
      <c r="J49" s="107" t="e">
        <f>#REF!</f>
        <v>#REF!</v>
      </c>
      <c r="K49" s="106" t="e">
        <f t="shared" si="7"/>
        <v>#REF!</v>
      </c>
      <c r="L49" s="106">
        <f t="shared" si="10"/>
        <v>0</v>
      </c>
      <c r="M49" s="106">
        <f t="shared" si="4"/>
        <v>0</v>
      </c>
      <c r="N49" s="106" t="e">
        <f t="shared" si="8"/>
        <v>#REF!</v>
      </c>
      <c r="O49" s="108" t="e">
        <f t="shared" si="8"/>
        <v>#REF!</v>
      </c>
      <c r="P49" s="107" t="e">
        <f t="shared" si="5"/>
        <v>#REF!</v>
      </c>
      <c r="Q49" s="103" t="e">
        <f t="shared" si="9"/>
        <v>#REF!</v>
      </c>
    </row>
    <row r="50" spans="1:17" x14ac:dyDescent="0.25">
      <c r="A50" s="96">
        <v>38</v>
      </c>
      <c r="B50" s="97" t="s">
        <v>59</v>
      </c>
      <c r="C50" s="105" t="e">
        <f>#REF!</f>
        <v>#REF!</v>
      </c>
      <c r="D50" s="99" t="e">
        <f t="shared" si="0"/>
        <v>#REF!</v>
      </c>
      <c r="E50" s="100"/>
      <c r="F50" s="106">
        <v>0</v>
      </c>
      <c r="G50" s="103">
        <f t="shared" si="6"/>
        <v>0</v>
      </c>
      <c r="H50" s="103" t="e">
        <f t="shared" si="1"/>
        <v>#REF!</v>
      </c>
      <c r="I50" s="103" t="e">
        <f t="shared" si="2"/>
        <v>#REF!</v>
      </c>
      <c r="J50" s="107" t="e">
        <f>#REF!</f>
        <v>#REF!</v>
      </c>
      <c r="K50" s="106" t="e">
        <f t="shared" si="7"/>
        <v>#REF!</v>
      </c>
      <c r="L50" s="106">
        <f t="shared" si="10"/>
        <v>0</v>
      </c>
      <c r="M50" s="106">
        <f t="shared" si="4"/>
        <v>0</v>
      </c>
      <c r="N50" s="106" t="e">
        <f t="shared" si="8"/>
        <v>#REF!</v>
      </c>
      <c r="O50" s="108" t="e">
        <f t="shared" si="8"/>
        <v>#REF!</v>
      </c>
      <c r="P50" s="107" t="e">
        <f t="shared" si="5"/>
        <v>#REF!</v>
      </c>
      <c r="Q50" s="103" t="e">
        <f t="shared" si="9"/>
        <v>#REF!</v>
      </c>
    </row>
    <row r="51" spans="1:17" x14ac:dyDescent="0.25">
      <c r="A51" s="96">
        <v>39</v>
      </c>
      <c r="B51" s="97" t="s">
        <v>60</v>
      </c>
      <c r="C51" s="105" t="e">
        <f>#REF!</f>
        <v>#REF!</v>
      </c>
      <c r="D51" s="99" t="e">
        <f t="shared" si="0"/>
        <v>#REF!</v>
      </c>
      <c r="E51" s="100"/>
      <c r="F51" s="106">
        <v>0</v>
      </c>
      <c r="G51" s="103">
        <f t="shared" si="6"/>
        <v>0</v>
      </c>
      <c r="H51" s="103" t="e">
        <f t="shared" si="1"/>
        <v>#REF!</v>
      </c>
      <c r="I51" s="103" t="e">
        <f t="shared" si="2"/>
        <v>#REF!</v>
      </c>
      <c r="J51" s="107" t="e">
        <f>#REF!</f>
        <v>#REF!</v>
      </c>
      <c r="K51" s="106" t="e">
        <f t="shared" si="7"/>
        <v>#REF!</v>
      </c>
      <c r="L51" s="106">
        <f t="shared" si="10"/>
        <v>0</v>
      </c>
      <c r="M51" s="106">
        <f t="shared" si="4"/>
        <v>0</v>
      </c>
      <c r="N51" s="106" t="e">
        <f t="shared" si="8"/>
        <v>#REF!</v>
      </c>
      <c r="O51" s="108" t="e">
        <f t="shared" si="8"/>
        <v>#REF!</v>
      </c>
      <c r="P51" s="107" t="e">
        <f t="shared" si="5"/>
        <v>#REF!</v>
      </c>
      <c r="Q51" s="103" t="e">
        <f t="shared" si="9"/>
        <v>#REF!</v>
      </c>
    </row>
    <row r="52" spans="1:17" x14ac:dyDescent="0.25">
      <c r="A52" s="96">
        <v>40</v>
      </c>
      <c r="B52" s="97" t="s">
        <v>61</v>
      </c>
      <c r="C52" s="105" t="e">
        <f>#REF!</f>
        <v>#REF!</v>
      </c>
      <c r="D52" s="99" t="e">
        <f t="shared" si="0"/>
        <v>#REF!</v>
      </c>
      <c r="E52" s="100"/>
      <c r="F52" s="106">
        <v>0</v>
      </c>
      <c r="G52" s="103">
        <f t="shared" si="6"/>
        <v>0</v>
      </c>
      <c r="H52" s="103" t="e">
        <f t="shared" si="1"/>
        <v>#REF!</v>
      </c>
      <c r="I52" s="103" t="e">
        <f t="shared" si="2"/>
        <v>#REF!</v>
      </c>
      <c r="J52" s="107" t="e">
        <f>#REF!</f>
        <v>#REF!</v>
      </c>
      <c r="K52" s="106" t="e">
        <f t="shared" si="7"/>
        <v>#REF!</v>
      </c>
      <c r="L52" s="106">
        <f t="shared" si="10"/>
        <v>0</v>
      </c>
      <c r="M52" s="106">
        <f t="shared" si="4"/>
        <v>0</v>
      </c>
      <c r="N52" s="106" t="e">
        <f t="shared" si="8"/>
        <v>#REF!</v>
      </c>
      <c r="O52" s="108" t="e">
        <f t="shared" si="8"/>
        <v>#REF!</v>
      </c>
      <c r="P52" s="107" t="e">
        <f t="shared" si="5"/>
        <v>#REF!</v>
      </c>
      <c r="Q52" s="103" t="e">
        <f t="shared" si="9"/>
        <v>#REF!</v>
      </c>
    </row>
    <row r="53" spans="1:17" x14ac:dyDescent="0.25">
      <c r="A53" s="96">
        <v>41</v>
      </c>
      <c r="B53" s="97" t="s">
        <v>62</v>
      </c>
      <c r="C53" s="105" t="e">
        <f>#REF!</f>
        <v>#REF!</v>
      </c>
      <c r="D53" s="99" t="e">
        <f t="shared" si="0"/>
        <v>#REF!</v>
      </c>
      <c r="E53" s="100"/>
      <c r="F53" s="106">
        <v>0</v>
      </c>
      <c r="G53" s="103">
        <f t="shared" si="6"/>
        <v>0</v>
      </c>
      <c r="H53" s="103" t="e">
        <f t="shared" si="1"/>
        <v>#REF!</v>
      </c>
      <c r="I53" s="103" t="e">
        <f t="shared" si="2"/>
        <v>#REF!</v>
      </c>
      <c r="J53" s="107" t="e">
        <f>#REF!</f>
        <v>#REF!</v>
      </c>
      <c r="K53" s="106" t="e">
        <f t="shared" si="7"/>
        <v>#REF!</v>
      </c>
      <c r="L53" s="106">
        <f t="shared" si="10"/>
        <v>0</v>
      </c>
      <c r="M53" s="106">
        <f t="shared" si="4"/>
        <v>0</v>
      </c>
      <c r="N53" s="106" t="e">
        <f t="shared" si="8"/>
        <v>#REF!</v>
      </c>
      <c r="O53" s="108" t="e">
        <f t="shared" si="8"/>
        <v>#REF!</v>
      </c>
      <c r="P53" s="107" t="e">
        <f t="shared" si="5"/>
        <v>#REF!</v>
      </c>
      <c r="Q53" s="103" t="e">
        <f t="shared" si="9"/>
        <v>#REF!</v>
      </c>
    </row>
    <row r="54" spans="1:17" x14ac:dyDescent="0.25">
      <c r="A54" s="96">
        <v>42</v>
      </c>
      <c r="B54" s="97" t="s">
        <v>63</v>
      </c>
      <c r="C54" s="105" t="e">
        <f>#REF!</f>
        <v>#REF!</v>
      </c>
      <c r="D54" s="99" t="e">
        <f t="shared" si="0"/>
        <v>#REF!</v>
      </c>
      <c r="E54" s="100"/>
      <c r="F54" s="106">
        <v>0</v>
      </c>
      <c r="G54" s="103">
        <f t="shared" si="6"/>
        <v>0</v>
      </c>
      <c r="H54" s="103" t="e">
        <f t="shared" si="1"/>
        <v>#REF!</v>
      </c>
      <c r="I54" s="103" t="e">
        <f t="shared" si="2"/>
        <v>#REF!</v>
      </c>
      <c r="J54" s="107" t="e">
        <f>#REF!</f>
        <v>#REF!</v>
      </c>
      <c r="K54" s="106" t="e">
        <f t="shared" si="7"/>
        <v>#REF!</v>
      </c>
      <c r="L54" s="106">
        <f t="shared" si="10"/>
        <v>0</v>
      </c>
      <c r="M54" s="106">
        <f t="shared" si="4"/>
        <v>0</v>
      </c>
      <c r="N54" s="106" t="e">
        <f t="shared" si="8"/>
        <v>#REF!</v>
      </c>
      <c r="O54" s="108" t="e">
        <f t="shared" si="8"/>
        <v>#REF!</v>
      </c>
      <c r="P54" s="107" t="e">
        <f t="shared" si="5"/>
        <v>#REF!</v>
      </c>
      <c r="Q54" s="103" t="e">
        <f t="shared" si="9"/>
        <v>#REF!</v>
      </c>
    </row>
    <row r="55" spans="1:17" x14ac:dyDescent="0.25">
      <c r="A55" s="96">
        <v>43</v>
      </c>
      <c r="B55" s="97" t="s">
        <v>64</v>
      </c>
      <c r="C55" s="105" t="e">
        <f>#REF!</f>
        <v>#REF!</v>
      </c>
      <c r="D55" s="99" t="e">
        <f t="shared" si="0"/>
        <v>#REF!</v>
      </c>
      <c r="E55" s="100"/>
      <c r="F55" s="106">
        <v>0</v>
      </c>
      <c r="G55" s="103">
        <f t="shared" si="6"/>
        <v>0</v>
      </c>
      <c r="H55" s="103" t="e">
        <f t="shared" si="1"/>
        <v>#REF!</v>
      </c>
      <c r="I55" s="103" t="e">
        <f t="shared" si="2"/>
        <v>#REF!</v>
      </c>
      <c r="J55" s="107" t="e">
        <f>#REF!</f>
        <v>#REF!</v>
      </c>
      <c r="K55" s="106" t="e">
        <f t="shared" si="7"/>
        <v>#REF!</v>
      </c>
      <c r="L55" s="106">
        <f t="shared" si="10"/>
        <v>0</v>
      </c>
      <c r="M55" s="106">
        <f t="shared" si="4"/>
        <v>0</v>
      </c>
      <c r="N55" s="106" t="e">
        <f t="shared" si="8"/>
        <v>#REF!</v>
      </c>
      <c r="O55" s="108" t="e">
        <f t="shared" si="8"/>
        <v>#REF!</v>
      </c>
      <c r="P55" s="107" t="e">
        <f t="shared" si="5"/>
        <v>#REF!</v>
      </c>
      <c r="Q55" s="103" t="e">
        <f t="shared" si="9"/>
        <v>#REF!</v>
      </c>
    </row>
    <row r="56" spans="1:17" x14ac:dyDescent="0.25">
      <c r="A56" s="96">
        <v>44</v>
      </c>
      <c r="B56" s="97" t="s">
        <v>65</v>
      </c>
      <c r="C56" s="105" t="e">
        <f>#REF!</f>
        <v>#REF!</v>
      </c>
      <c r="D56" s="99" t="e">
        <f t="shared" si="0"/>
        <v>#REF!</v>
      </c>
      <c r="E56" s="100"/>
      <c r="F56" s="106">
        <v>0</v>
      </c>
      <c r="G56" s="103">
        <f t="shared" si="6"/>
        <v>0</v>
      </c>
      <c r="H56" s="103" t="e">
        <f t="shared" si="1"/>
        <v>#REF!</v>
      </c>
      <c r="I56" s="103" t="e">
        <f t="shared" si="2"/>
        <v>#REF!</v>
      </c>
      <c r="J56" s="107" t="e">
        <f>#REF!</f>
        <v>#REF!</v>
      </c>
      <c r="K56" s="106" t="e">
        <f t="shared" si="7"/>
        <v>#REF!</v>
      </c>
      <c r="L56" s="106">
        <f t="shared" si="10"/>
        <v>0</v>
      </c>
      <c r="M56" s="106">
        <f t="shared" si="4"/>
        <v>0</v>
      </c>
      <c r="N56" s="106" t="e">
        <f t="shared" si="8"/>
        <v>#REF!</v>
      </c>
      <c r="O56" s="108" t="e">
        <f t="shared" si="8"/>
        <v>#REF!</v>
      </c>
      <c r="P56" s="107" t="e">
        <f t="shared" si="5"/>
        <v>#REF!</v>
      </c>
      <c r="Q56" s="103" t="e">
        <f t="shared" si="9"/>
        <v>#REF!</v>
      </c>
    </row>
    <row r="57" spans="1:17" x14ac:dyDescent="0.25">
      <c r="A57" s="96">
        <v>45</v>
      </c>
      <c r="B57" s="97" t="s">
        <v>66</v>
      </c>
      <c r="C57" s="105" t="e">
        <f>#REF!</f>
        <v>#REF!</v>
      </c>
      <c r="D57" s="99" t="e">
        <f t="shared" si="0"/>
        <v>#REF!</v>
      </c>
      <c r="E57" s="100"/>
      <c r="F57" s="106">
        <v>0</v>
      </c>
      <c r="G57" s="103">
        <f t="shared" si="6"/>
        <v>0</v>
      </c>
      <c r="H57" s="103" t="e">
        <f t="shared" si="1"/>
        <v>#REF!</v>
      </c>
      <c r="I57" s="103" t="e">
        <f t="shared" si="2"/>
        <v>#REF!</v>
      </c>
      <c r="J57" s="107" t="e">
        <f>#REF!</f>
        <v>#REF!</v>
      </c>
      <c r="K57" s="106" t="e">
        <f t="shared" si="7"/>
        <v>#REF!</v>
      </c>
      <c r="L57" s="106">
        <f t="shared" si="10"/>
        <v>0</v>
      </c>
      <c r="M57" s="106">
        <f t="shared" si="4"/>
        <v>0</v>
      </c>
      <c r="N57" s="106" t="e">
        <f t="shared" si="8"/>
        <v>#REF!</v>
      </c>
      <c r="O57" s="108" t="e">
        <f t="shared" si="8"/>
        <v>#REF!</v>
      </c>
      <c r="P57" s="107" t="e">
        <f t="shared" si="5"/>
        <v>#REF!</v>
      </c>
      <c r="Q57" s="103" t="e">
        <f t="shared" si="9"/>
        <v>#REF!</v>
      </c>
    </row>
    <row r="58" spans="1:17" x14ac:dyDescent="0.25">
      <c r="A58" s="96">
        <v>46</v>
      </c>
      <c r="B58" s="97" t="s">
        <v>67</v>
      </c>
      <c r="C58" s="105" t="e">
        <f>#REF!</f>
        <v>#REF!</v>
      </c>
      <c r="D58" s="99" t="e">
        <f t="shared" si="0"/>
        <v>#REF!</v>
      </c>
      <c r="E58" s="100"/>
      <c r="F58" s="106">
        <v>0</v>
      </c>
      <c r="G58" s="103">
        <f t="shared" si="6"/>
        <v>0</v>
      </c>
      <c r="H58" s="103" t="e">
        <f t="shared" si="1"/>
        <v>#REF!</v>
      </c>
      <c r="I58" s="103" t="e">
        <f t="shared" si="2"/>
        <v>#REF!</v>
      </c>
      <c r="J58" s="107" t="e">
        <f>#REF!</f>
        <v>#REF!</v>
      </c>
      <c r="K58" s="106" t="e">
        <f t="shared" si="7"/>
        <v>#REF!</v>
      </c>
      <c r="L58" s="106">
        <f t="shared" si="10"/>
        <v>0</v>
      </c>
      <c r="M58" s="106">
        <f t="shared" si="4"/>
        <v>0</v>
      </c>
      <c r="N58" s="106" t="e">
        <f t="shared" si="8"/>
        <v>#REF!</v>
      </c>
      <c r="O58" s="108" t="e">
        <f t="shared" si="8"/>
        <v>#REF!</v>
      </c>
      <c r="P58" s="107" t="e">
        <f t="shared" si="5"/>
        <v>#REF!</v>
      </c>
      <c r="Q58" s="103" t="e">
        <f t="shared" si="9"/>
        <v>#REF!</v>
      </c>
    </row>
    <row r="59" spans="1:17" x14ac:dyDescent="0.25">
      <c r="A59" s="96">
        <v>47</v>
      </c>
      <c r="B59" s="97" t="s">
        <v>68</v>
      </c>
      <c r="C59" s="105" t="e">
        <f>#REF!</f>
        <v>#REF!</v>
      </c>
      <c r="D59" s="99" t="e">
        <f t="shared" si="0"/>
        <v>#REF!</v>
      </c>
      <c r="E59" s="100"/>
      <c r="F59" s="106">
        <v>0</v>
      </c>
      <c r="G59" s="106">
        <f t="shared" si="6"/>
        <v>0</v>
      </c>
      <c r="H59" s="103" t="e">
        <f t="shared" si="1"/>
        <v>#REF!</v>
      </c>
      <c r="I59" s="103" t="e">
        <f t="shared" si="2"/>
        <v>#REF!</v>
      </c>
      <c r="J59" s="107" t="e">
        <f>#REF!</f>
        <v>#REF!</v>
      </c>
      <c r="K59" s="106" t="e">
        <f t="shared" si="7"/>
        <v>#REF!</v>
      </c>
      <c r="L59" s="106">
        <f t="shared" si="10"/>
        <v>0</v>
      </c>
      <c r="M59" s="106">
        <f t="shared" si="4"/>
        <v>0</v>
      </c>
      <c r="N59" s="106" t="e">
        <f t="shared" si="8"/>
        <v>#REF!</v>
      </c>
      <c r="O59" s="108" t="e">
        <f t="shared" si="8"/>
        <v>#REF!</v>
      </c>
      <c r="P59" s="107" t="e">
        <f t="shared" si="5"/>
        <v>#REF!</v>
      </c>
      <c r="Q59" s="103" t="e">
        <f t="shared" si="9"/>
        <v>#REF!</v>
      </c>
    </row>
    <row r="60" spans="1:17" x14ac:dyDescent="0.25">
      <c r="A60" s="126" t="str">
        <f>D2</f>
        <v>Work First County Block Grant</v>
      </c>
      <c r="C60" s="127"/>
      <c r="D60" s="128"/>
      <c r="E60" s="129"/>
      <c r="F60" s="128"/>
      <c r="G60" s="128"/>
      <c r="H60" s="128"/>
      <c r="I60" s="128"/>
      <c r="J60" s="130"/>
      <c r="K60" s="130"/>
      <c r="L60" s="130"/>
      <c r="M60" s="130"/>
      <c r="N60" s="130"/>
      <c r="O60" s="130"/>
      <c r="P60" s="130"/>
      <c r="Q60" s="130"/>
    </row>
    <row r="61" spans="1:17" x14ac:dyDescent="0.25">
      <c r="A61" s="131" t="str">
        <f>D5</f>
        <v>AUTHORIZATION NUMBER: Final</v>
      </c>
      <c r="C61" s="127"/>
      <c r="D61" s="128"/>
      <c r="E61" s="129"/>
      <c r="F61" s="128"/>
      <c r="G61" s="128"/>
      <c r="H61" s="128"/>
      <c r="I61" s="128"/>
      <c r="J61" s="130"/>
      <c r="K61" s="130"/>
      <c r="L61" s="130"/>
      <c r="M61" s="130"/>
      <c r="N61" s="130"/>
      <c r="O61" s="130"/>
      <c r="P61" s="130"/>
      <c r="Q61" s="130"/>
    </row>
    <row r="62" spans="1:17" s="95" customFormat="1" ht="29.25" customHeight="1" x14ac:dyDescent="0.25">
      <c r="A62" s="86"/>
      <c r="B62" s="132"/>
      <c r="C62" s="214" t="s">
        <v>140</v>
      </c>
      <c r="D62" s="215"/>
      <c r="E62" s="133"/>
      <c r="F62" s="214" t="s">
        <v>141</v>
      </c>
      <c r="G62" s="216"/>
      <c r="H62" s="214" t="s">
        <v>142</v>
      </c>
      <c r="I62" s="217"/>
      <c r="J62" s="218" t="s">
        <v>143</v>
      </c>
      <c r="K62" s="219"/>
      <c r="L62" s="220" t="s">
        <v>144</v>
      </c>
      <c r="M62" s="221"/>
      <c r="N62" s="220" t="s">
        <v>145</v>
      </c>
      <c r="O62" s="222"/>
      <c r="P62" s="223" t="s">
        <v>7</v>
      </c>
      <c r="Q62" s="224"/>
    </row>
    <row r="63" spans="1:17" x14ac:dyDescent="0.25">
      <c r="A63" s="86"/>
      <c r="B63" s="88" t="s">
        <v>9</v>
      </c>
      <c r="C63" s="134" t="s">
        <v>10</v>
      </c>
      <c r="D63" s="135" t="s">
        <v>12</v>
      </c>
      <c r="E63" s="136"/>
      <c r="F63" s="137" t="s">
        <v>10</v>
      </c>
      <c r="G63" s="138" t="s">
        <v>12</v>
      </c>
      <c r="H63" s="139" t="s">
        <v>10</v>
      </c>
      <c r="I63" s="140" t="s">
        <v>12</v>
      </c>
      <c r="J63" s="141" t="s">
        <v>10</v>
      </c>
      <c r="K63" s="142" t="s">
        <v>12</v>
      </c>
      <c r="L63" s="142" t="s">
        <v>10</v>
      </c>
      <c r="M63" s="142" t="s">
        <v>12</v>
      </c>
      <c r="N63" s="142" t="s">
        <v>10</v>
      </c>
      <c r="O63" s="143" t="s">
        <v>12</v>
      </c>
      <c r="P63" s="144" t="s">
        <v>10</v>
      </c>
      <c r="Q63" s="145" t="s">
        <v>12</v>
      </c>
    </row>
    <row r="64" spans="1:17" x14ac:dyDescent="0.25">
      <c r="A64" s="95">
        <v>48</v>
      </c>
      <c r="B64" s="146" t="s">
        <v>69</v>
      </c>
      <c r="C64" s="98" t="e">
        <f>#REF!</f>
        <v>#REF!</v>
      </c>
      <c r="D64" s="99" t="e">
        <f t="shared" ref="D64:D116" si="11">C64</f>
        <v>#REF!</v>
      </c>
      <c r="E64" s="106"/>
      <c r="F64" s="106">
        <v>0</v>
      </c>
      <c r="G64" s="103">
        <f t="shared" ref="G64:G116" si="12">F64</f>
        <v>0</v>
      </c>
      <c r="H64" s="103" t="e">
        <f t="shared" ref="H64:H116" si="13">C64+F64</f>
        <v>#REF!</v>
      </c>
      <c r="I64" s="102" t="e">
        <f t="shared" ref="I64:I116" si="14">SUM(H64:H64)</f>
        <v>#REF!</v>
      </c>
      <c r="J64" s="107" t="e">
        <f>#REF!</f>
        <v>#REF!</v>
      </c>
      <c r="K64" s="106" t="e">
        <f t="shared" ref="K64:K116" si="15">J64</f>
        <v>#REF!</v>
      </c>
      <c r="L64" s="106">
        <f t="shared" ref="L64:L116" si="16">-F64</f>
        <v>0</v>
      </c>
      <c r="M64" s="106">
        <f t="shared" ref="M64:M116" si="17">L64</f>
        <v>0</v>
      </c>
      <c r="N64" s="106" t="e">
        <f t="shared" ref="N64:O116" si="18">J64+L64</f>
        <v>#REF!</v>
      </c>
      <c r="O64" s="108" t="e">
        <f t="shared" si="18"/>
        <v>#REF!</v>
      </c>
      <c r="P64" s="107" t="e">
        <f t="shared" ref="P64:P116" si="19">H64+N64</f>
        <v>#REF!</v>
      </c>
      <c r="Q64" s="103" t="e">
        <f t="shared" ref="Q64:Q116" si="20">SUM(P64:P64)</f>
        <v>#REF!</v>
      </c>
    </row>
    <row r="65" spans="1:17" x14ac:dyDescent="0.25">
      <c r="A65" s="95">
        <v>49</v>
      </c>
      <c r="B65" s="97" t="s">
        <v>70</v>
      </c>
      <c r="C65" s="105" t="e">
        <f>#REF!</f>
        <v>#REF!</v>
      </c>
      <c r="D65" s="99" t="e">
        <f t="shared" si="11"/>
        <v>#REF!</v>
      </c>
      <c r="E65" s="106"/>
      <c r="F65" s="106">
        <v>0</v>
      </c>
      <c r="G65" s="103">
        <f t="shared" si="12"/>
        <v>0</v>
      </c>
      <c r="H65" s="103" t="e">
        <f t="shared" si="13"/>
        <v>#REF!</v>
      </c>
      <c r="I65" s="103" t="e">
        <f t="shared" si="14"/>
        <v>#REF!</v>
      </c>
      <c r="J65" s="107" t="e">
        <f>#REF!</f>
        <v>#REF!</v>
      </c>
      <c r="K65" s="106" t="e">
        <f t="shared" si="15"/>
        <v>#REF!</v>
      </c>
      <c r="L65" s="106">
        <f t="shared" si="16"/>
        <v>0</v>
      </c>
      <c r="M65" s="106">
        <f t="shared" si="17"/>
        <v>0</v>
      </c>
      <c r="N65" s="106" t="e">
        <f t="shared" si="18"/>
        <v>#REF!</v>
      </c>
      <c r="O65" s="108" t="e">
        <f t="shared" si="18"/>
        <v>#REF!</v>
      </c>
      <c r="P65" s="107" t="e">
        <f t="shared" si="19"/>
        <v>#REF!</v>
      </c>
      <c r="Q65" s="103" t="e">
        <f t="shared" si="20"/>
        <v>#REF!</v>
      </c>
    </row>
    <row r="66" spans="1:17" x14ac:dyDescent="0.25">
      <c r="A66" s="95">
        <v>50</v>
      </c>
      <c r="B66" s="97" t="s">
        <v>71</v>
      </c>
      <c r="C66" s="105" t="e">
        <f>#REF!</f>
        <v>#REF!</v>
      </c>
      <c r="D66" s="99" t="e">
        <f t="shared" si="11"/>
        <v>#REF!</v>
      </c>
      <c r="E66" s="106"/>
      <c r="F66" s="106">
        <v>0</v>
      </c>
      <c r="G66" s="103">
        <f t="shared" si="12"/>
        <v>0</v>
      </c>
      <c r="H66" s="103" t="e">
        <f t="shared" si="13"/>
        <v>#REF!</v>
      </c>
      <c r="I66" s="103" t="e">
        <f t="shared" si="14"/>
        <v>#REF!</v>
      </c>
      <c r="J66" s="107" t="e">
        <f>#REF!</f>
        <v>#REF!</v>
      </c>
      <c r="K66" s="106" t="e">
        <f t="shared" si="15"/>
        <v>#REF!</v>
      </c>
      <c r="L66" s="106">
        <f t="shared" si="16"/>
        <v>0</v>
      </c>
      <c r="M66" s="106">
        <f t="shared" si="17"/>
        <v>0</v>
      </c>
      <c r="N66" s="106" t="e">
        <f t="shared" si="18"/>
        <v>#REF!</v>
      </c>
      <c r="O66" s="108" t="e">
        <f t="shared" si="18"/>
        <v>#REF!</v>
      </c>
      <c r="P66" s="107" t="e">
        <f t="shared" si="19"/>
        <v>#REF!</v>
      </c>
      <c r="Q66" s="103" t="e">
        <f t="shared" si="20"/>
        <v>#REF!</v>
      </c>
    </row>
    <row r="67" spans="1:17" x14ac:dyDescent="0.25">
      <c r="A67" s="95">
        <v>51</v>
      </c>
      <c r="B67" s="97" t="s">
        <v>72</v>
      </c>
      <c r="C67" s="105" t="e">
        <f>#REF!</f>
        <v>#REF!</v>
      </c>
      <c r="D67" s="99" t="e">
        <f t="shared" si="11"/>
        <v>#REF!</v>
      </c>
      <c r="E67" s="106"/>
      <c r="F67" s="106">
        <v>0</v>
      </c>
      <c r="G67" s="103">
        <f t="shared" si="12"/>
        <v>0</v>
      </c>
      <c r="H67" s="103" t="e">
        <f t="shared" si="13"/>
        <v>#REF!</v>
      </c>
      <c r="I67" s="103" t="e">
        <f t="shared" si="14"/>
        <v>#REF!</v>
      </c>
      <c r="J67" s="107" t="e">
        <f>#REF!</f>
        <v>#REF!</v>
      </c>
      <c r="K67" s="106" t="e">
        <f t="shared" si="15"/>
        <v>#REF!</v>
      </c>
      <c r="L67" s="106">
        <f t="shared" si="16"/>
        <v>0</v>
      </c>
      <c r="M67" s="106">
        <f t="shared" si="17"/>
        <v>0</v>
      </c>
      <c r="N67" s="106" t="e">
        <f t="shared" si="18"/>
        <v>#REF!</v>
      </c>
      <c r="O67" s="108" t="e">
        <f t="shared" si="18"/>
        <v>#REF!</v>
      </c>
      <c r="P67" s="107" t="e">
        <f t="shared" si="19"/>
        <v>#REF!</v>
      </c>
      <c r="Q67" s="103" t="e">
        <f t="shared" si="20"/>
        <v>#REF!</v>
      </c>
    </row>
    <row r="68" spans="1:17" x14ac:dyDescent="0.25">
      <c r="A68" s="95">
        <v>52</v>
      </c>
      <c r="B68" s="97" t="s">
        <v>73</v>
      </c>
      <c r="C68" s="105" t="e">
        <f>#REF!</f>
        <v>#REF!</v>
      </c>
      <c r="D68" s="99" t="e">
        <f t="shared" si="11"/>
        <v>#REF!</v>
      </c>
      <c r="E68" s="106"/>
      <c r="F68" s="106">
        <v>0</v>
      </c>
      <c r="G68" s="103">
        <f t="shared" si="12"/>
        <v>0</v>
      </c>
      <c r="H68" s="103" t="e">
        <f t="shared" si="13"/>
        <v>#REF!</v>
      </c>
      <c r="I68" s="103" t="e">
        <f t="shared" si="14"/>
        <v>#REF!</v>
      </c>
      <c r="J68" s="107" t="e">
        <f>#REF!</f>
        <v>#REF!</v>
      </c>
      <c r="K68" s="106" t="e">
        <f t="shared" si="15"/>
        <v>#REF!</v>
      </c>
      <c r="L68" s="106">
        <f t="shared" si="16"/>
        <v>0</v>
      </c>
      <c r="M68" s="106">
        <f t="shared" si="17"/>
        <v>0</v>
      </c>
      <c r="N68" s="106" t="e">
        <f t="shared" si="18"/>
        <v>#REF!</v>
      </c>
      <c r="O68" s="108" t="e">
        <f t="shared" si="18"/>
        <v>#REF!</v>
      </c>
      <c r="P68" s="107" t="e">
        <f t="shared" si="19"/>
        <v>#REF!</v>
      </c>
      <c r="Q68" s="103" t="e">
        <f t="shared" si="20"/>
        <v>#REF!</v>
      </c>
    </row>
    <row r="69" spans="1:17" x14ac:dyDescent="0.25">
      <c r="A69" s="95">
        <v>53</v>
      </c>
      <c r="B69" s="97" t="s">
        <v>74</v>
      </c>
      <c r="C69" s="105" t="e">
        <f>#REF!</f>
        <v>#REF!</v>
      </c>
      <c r="D69" s="99" t="e">
        <f t="shared" si="11"/>
        <v>#REF!</v>
      </c>
      <c r="E69" s="106"/>
      <c r="F69" s="106">
        <v>0</v>
      </c>
      <c r="G69" s="103">
        <f t="shared" si="12"/>
        <v>0</v>
      </c>
      <c r="H69" s="103" t="e">
        <f t="shared" si="13"/>
        <v>#REF!</v>
      </c>
      <c r="I69" s="103" t="e">
        <f t="shared" si="14"/>
        <v>#REF!</v>
      </c>
      <c r="J69" s="107" t="e">
        <f>#REF!</f>
        <v>#REF!</v>
      </c>
      <c r="K69" s="106" t="e">
        <f t="shared" si="15"/>
        <v>#REF!</v>
      </c>
      <c r="L69" s="106">
        <f t="shared" si="16"/>
        <v>0</v>
      </c>
      <c r="M69" s="106">
        <f t="shared" si="17"/>
        <v>0</v>
      </c>
      <c r="N69" s="106" t="e">
        <f t="shared" si="18"/>
        <v>#REF!</v>
      </c>
      <c r="O69" s="108" t="e">
        <f t="shared" si="18"/>
        <v>#REF!</v>
      </c>
      <c r="P69" s="107" t="e">
        <f t="shared" si="19"/>
        <v>#REF!</v>
      </c>
      <c r="Q69" s="103" t="e">
        <f t="shared" si="20"/>
        <v>#REF!</v>
      </c>
    </row>
    <row r="70" spans="1:17" x14ac:dyDescent="0.25">
      <c r="A70" s="147">
        <v>54</v>
      </c>
      <c r="B70" s="148" t="s">
        <v>75</v>
      </c>
      <c r="C70" s="111" t="e">
        <f>#REF!</f>
        <v>#REF!</v>
      </c>
      <c r="D70" s="112" t="e">
        <f t="shared" si="11"/>
        <v>#REF!</v>
      </c>
      <c r="E70" s="114"/>
      <c r="F70" s="114">
        <v>0</v>
      </c>
      <c r="G70" s="115">
        <f>F70</f>
        <v>0</v>
      </c>
      <c r="H70" s="115" t="e">
        <f t="shared" si="13"/>
        <v>#REF!</v>
      </c>
      <c r="I70" s="115" t="e">
        <f t="shared" si="14"/>
        <v>#REF!</v>
      </c>
      <c r="J70" s="116" t="e">
        <f>#REF!</f>
        <v>#REF!</v>
      </c>
      <c r="K70" s="114" t="e">
        <f t="shared" si="15"/>
        <v>#REF!</v>
      </c>
      <c r="L70" s="114">
        <f t="shared" si="16"/>
        <v>0</v>
      </c>
      <c r="M70" s="114">
        <f t="shared" si="17"/>
        <v>0</v>
      </c>
      <c r="N70" s="114" t="e">
        <f t="shared" si="18"/>
        <v>#REF!</v>
      </c>
      <c r="O70" s="117" t="e">
        <f t="shared" si="18"/>
        <v>#REF!</v>
      </c>
      <c r="P70" s="116" t="e">
        <f t="shared" si="19"/>
        <v>#REF!</v>
      </c>
      <c r="Q70" s="115" t="e">
        <f t="shared" si="20"/>
        <v>#REF!</v>
      </c>
    </row>
    <row r="71" spans="1:17" x14ac:dyDescent="0.25">
      <c r="A71" s="147">
        <v>55</v>
      </c>
      <c r="B71" s="110" t="s">
        <v>76</v>
      </c>
      <c r="C71" s="111" t="e">
        <f>#REF!</f>
        <v>#REF!</v>
      </c>
      <c r="D71" s="112" t="e">
        <f t="shared" si="11"/>
        <v>#REF!</v>
      </c>
      <c r="E71" s="114"/>
      <c r="F71" s="114">
        <v>0</v>
      </c>
      <c r="G71" s="115">
        <f>F71</f>
        <v>0</v>
      </c>
      <c r="H71" s="115" t="e">
        <f t="shared" si="13"/>
        <v>#REF!</v>
      </c>
      <c r="I71" s="115" t="e">
        <f t="shared" si="14"/>
        <v>#REF!</v>
      </c>
      <c r="J71" s="116" t="e">
        <f>#REF!</f>
        <v>#REF!</v>
      </c>
      <c r="K71" s="114" t="e">
        <f t="shared" si="15"/>
        <v>#REF!</v>
      </c>
      <c r="L71" s="114">
        <f t="shared" si="16"/>
        <v>0</v>
      </c>
      <c r="M71" s="114">
        <f t="shared" si="17"/>
        <v>0</v>
      </c>
      <c r="N71" s="114" t="e">
        <f t="shared" si="18"/>
        <v>#REF!</v>
      </c>
      <c r="O71" s="117" t="e">
        <f t="shared" si="18"/>
        <v>#REF!</v>
      </c>
      <c r="P71" s="116" t="e">
        <f t="shared" si="19"/>
        <v>#REF!</v>
      </c>
      <c r="Q71" s="115" t="e">
        <f t="shared" si="20"/>
        <v>#REF!</v>
      </c>
    </row>
    <row r="72" spans="1:17" x14ac:dyDescent="0.25">
      <c r="A72" s="147">
        <v>56</v>
      </c>
      <c r="B72" s="148" t="s">
        <v>77</v>
      </c>
      <c r="C72" s="111" t="e">
        <f>#REF!</f>
        <v>#REF!</v>
      </c>
      <c r="D72" s="112" t="e">
        <f t="shared" si="11"/>
        <v>#REF!</v>
      </c>
      <c r="E72" s="114"/>
      <c r="F72" s="114">
        <v>0</v>
      </c>
      <c r="G72" s="115">
        <f>F72</f>
        <v>0</v>
      </c>
      <c r="H72" s="115" t="e">
        <f t="shared" si="13"/>
        <v>#REF!</v>
      </c>
      <c r="I72" s="115" t="e">
        <f t="shared" si="14"/>
        <v>#REF!</v>
      </c>
      <c r="J72" s="116" t="e">
        <f>#REF!</f>
        <v>#REF!</v>
      </c>
      <c r="K72" s="114" t="e">
        <f t="shared" si="15"/>
        <v>#REF!</v>
      </c>
      <c r="L72" s="114">
        <f t="shared" si="16"/>
        <v>0</v>
      </c>
      <c r="M72" s="114">
        <f t="shared" si="17"/>
        <v>0</v>
      </c>
      <c r="N72" s="114" t="e">
        <f t="shared" si="18"/>
        <v>#REF!</v>
      </c>
      <c r="O72" s="117" t="e">
        <f t="shared" si="18"/>
        <v>#REF!</v>
      </c>
      <c r="P72" s="116" t="e">
        <f t="shared" si="19"/>
        <v>#REF!</v>
      </c>
      <c r="Q72" s="115" t="e">
        <f t="shared" si="20"/>
        <v>#REF!</v>
      </c>
    </row>
    <row r="73" spans="1:17" x14ac:dyDescent="0.25">
      <c r="A73" s="95">
        <v>57</v>
      </c>
      <c r="B73" s="97" t="s">
        <v>78</v>
      </c>
      <c r="C73" s="105" t="e">
        <f>#REF!</f>
        <v>#REF!</v>
      </c>
      <c r="D73" s="99" t="e">
        <f t="shared" si="11"/>
        <v>#REF!</v>
      </c>
      <c r="E73" s="106"/>
      <c r="F73" s="106">
        <v>0</v>
      </c>
      <c r="G73" s="103">
        <f>F73</f>
        <v>0</v>
      </c>
      <c r="H73" s="103" t="e">
        <f t="shared" si="13"/>
        <v>#REF!</v>
      </c>
      <c r="I73" s="103" t="e">
        <f t="shared" si="14"/>
        <v>#REF!</v>
      </c>
      <c r="J73" s="107" t="e">
        <f>#REF!</f>
        <v>#REF!</v>
      </c>
      <c r="K73" s="106" t="e">
        <f t="shared" si="15"/>
        <v>#REF!</v>
      </c>
      <c r="L73" s="106">
        <f t="shared" si="16"/>
        <v>0</v>
      </c>
      <c r="M73" s="106">
        <f t="shared" si="17"/>
        <v>0</v>
      </c>
      <c r="N73" s="106" t="e">
        <f t="shared" si="18"/>
        <v>#REF!</v>
      </c>
      <c r="O73" s="108" t="e">
        <f t="shared" si="18"/>
        <v>#REF!</v>
      </c>
      <c r="P73" s="107" t="e">
        <f t="shared" si="19"/>
        <v>#REF!</v>
      </c>
      <c r="Q73" s="103" t="e">
        <f t="shared" si="20"/>
        <v>#REF!</v>
      </c>
    </row>
    <row r="74" spans="1:17" x14ac:dyDescent="0.25">
      <c r="A74" s="95">
        <v>58</v>
      </c>
      <c r="B74" s="97" t="s">
        <v>79</v>
      </c>
      <c r="C74" s="105" t="e">
        <f>#REF!</f>
        <v>#REF!</v>
      </c>
      <c r="D74" s="99" t="e">
        <f t="shared" si="11"/>
        <v>#REF!</v>
      </c>
      <c r="E74" s="106"/>
      <c r="F74" s="106">
        <v>0</v>
      </c>
      <c r="G74" s="103">
        <f t="shared" si="12"/>
        <v>0</v>
      </c>
      <c r="H74" s="103" t="e">
        <f t="shared" si="13"/>
        <v>#REF!</v>
      </c>
      <c r="I74" s="103" t="e">
        <f t="shared" si="14"/>
        <v>#REF!</v>
      </c>
      <c r="J74" s="107" t="e">
        <f>#REF!</f>
        <v>#REF!</v>
      </c>
      <c r="K74" s="106" t="e">
        <f t="shared" si="15"/>
        <v>#REF!</v>
      </c>
      <c r="L74" s="106">
        <f t="shared" si="16"/>
        <v>0</v>
      </c>
      <c r="M74" s="106">
        <f t="shared" si="17"/>
        <v>0</v>
      </c>
      <c r="N74" s="106" t="e">
        <f t="shared" si="18"/>
        <v>#REF!</v>
      </c>
      <c r="O74" s="108" t="e">
        <f t="shared" si="18"/>
        <v>#REF!</v>
      </c>
      <c r="P74" s="107" t="e">
        <f t="shared" si="19"/>
        <v>#REF!</v>
      </c>
      <c r="Q74" s="103" t="e">
        <f t="shared" si="20"/>
        <v>#REF!</v>
      </c>
    </row>
    <row r="75" spans="1:17" x14ac:dyDescent="0.25">
      <c r="A75" s="95">
        <v>59</v>
      </c>
      <c r="B75" s="97" t="s">
        <v>80</v>
      </c>
      <c r="C75" s="105" t="e">
        <f>#REF!</f>
        <v>#REF!</v>
      </c>
      <c r="D75" s="99" t="e">
        <f t="shared" si="11"/>
        <v>#REF!</v>
      </c>
      <c r="E75" s="106"/>
      <c r="F75" s="106">
        <v>0</v>
      </c>
      <c r="G75" s="103">
        <f t="shared" si="12"/>
        <v>0</v>
      </c>
      <c r="H75" s="103" t="e">
        <f t="shared" si="13"/>
        <v>#REF!</v>
      </c>
      <c r="I75" s="103" t="e">
        <f t="shared" si="14"/>
        <v>#REF!</v>
      </c>
      <c r="J75" s="107" t="e">
        <f>#REF!</f>
        <v>#REF!</v>
      </c>
      <c r="K75" s="106" t="e">
        <f t="shared" si="15"/>
        <v>#REF!</v>
      </c>
      <c r="L75" s="106">
        <f t="shared" si="16"/>
        <v>0</v>
      </c>
      <c r="M75" s="106">
        <f t="shared" si="17"/>
        <v>0</v>
      </c>
      <c r="N75" s="106" t="e">
        <f t="shared" si="18"/>
        <v>#REF!</v>
      </c>
      <c r="O75" s="108" t="e">
        <f t="shared" si="18"/>
        <v>#REF!</v>
      </c>
      <c r="P75" s="107" t="e">
        <f t="shared" si="19"/>
        <v>#REF!</v>
      </c>
      <c r="Q75" s="103" t="e">
        <f t="shared" si="20"/>
        <v>#REF!</v>
      </c>
    </row>
    <row r="76" spans="1:17" x14ac:dyDescent="0.25">
      <c r="A76" s="95">
        <v>60</v>
      </c>
      <c r="B76" s="97" t="s">
        <v>81</v>
      </c>
      <c r="C76" s="105" t="e">
        <f>#REF!</f>
        <v>#REF!</v>
      </c>
      <c r="D76" s="99" t="e">
        <f t="shared" si="11"/>
        <v>#REF!</v>
      </c>
      <c r="E76" s="106"/>
      <c r="F76" s="106">
        <v>0</v>
      </c>
      <c r="G76" s="103">
        <f t="shared" si="12"/>
        <v>0</v>
      </c>
      <c r="H76" s="103" t="e">
        <f t="shared" si="13"/>
        <v>#REF!</v>
      </c>
      <c r="I76" s="103" t="e">
        <f t="shared" si="14"/>
        <v>#REF!</v>
      </c>
      <c r="J76" s="107" t="e">
        <f>#REF!</f>
        <v>#REF!</v>
      </c>
      <c r="K76" s="106" t="e">
        <f t="shared" si="15"/>
        <v>#REF!</v>
      </c>
      <c r="L76" s="106">
        <f t="shared" si="16"/>
        <v>0</v>
      </c>
      <c r="M76" s="106">
        <f t="shared" si="17"/>
        <v>0</v>
      </c>
      <c r="N76" s="106" t="e">
        <f t="shared" si="18"/>
        <v>#REF!</v>
      </c>
      <c r="O76" s="108" t="e">
        <f t="shared" si="18"/>
        <v>#REF!</v>
      </c>
      <c r="P76" s="107" t="e">
        <f t="shared" si="19"/>
        <v>#REF!</v>
      </c>
      <c r="Q76" s="103" t="e">
        <f t="shared" si="20"/>
        <v>#REF!</v>
      </c>
    </row>
    <row r="77" spans="1:17" x14ac:dyDescent="0.25">
      <c r="A77" s="95">
        <v>61</v>
      </c>
      <c r="B77" s="97" t="s">
        <v>82</v>
      </c>
      <c r="C77" s="105" t="e">
        <f>#REF!</f>
        <v>#REF!</v>
      </c>
      <c r="D77" s="99" t="e">
        <f t="shared" si="11"/>
        <v>#REF!</v>
      </c>
      <c r="E77" s="106"/>
      <c r="F77" s="106">
        <v>0</v>
      </c>
      <c r="G77" s="103">
        <f t="shared" si="12"/>
        <v>0</v>
      </c>
      <c r="H77" s="103" t="e">
        <f t="shared" si="13"/>
        <v>#REF!</v>
      </c>
      <c r="I77" s="103" t="e">
        <f t="shared" si="14"/>
        <v>#REF!</v>
      </c>
      <c r="J77" s="107" t="e">
        <f>#REF!</f>
        <v>#REF!</v>
      </c>
      <c r="K77" s="106" t="e">
        <f t="shared" si="15"/>
        <v>#REF!</v>
      </c>
      <c r="L77" s="106">
        <f t="shared" si="16"/>
        <v>0</v>
      </c>
      <c r="M77" s="106">
        <f t="shared" si="17"/>
        <v>0</v>
      </c>
      <c r="N77" s="106" t="e">
        <f t="shared" si="18"/>
        <v>#REF!</v>
      </c>
      <c r="O77" s="108" t="e">
        <f t="shared" si="18"/>
        <v>#REF!</v>
      </c>
      <c r="P77" s="107" t="e">
        <f t="shared" si="19"/>
        <v>#REF!</v>
      </c>
      <c r="Q77" s="103" t="e">
        <f t="shared" si="20"/>
        <v>#REF!</v>
      </c>
    </row>
    <row r="78" spans="1:17" x14ac:dyDescent="0.25">
      <c r="A78" s="95">
        <v>62</v>
      </c>
      <c r="B78" s="97" t="s">
        <v>83</v>
      </c>
      <c r="C78" s="105" t="e">
        <f>#REF!</f>
        <v>#REF!</v>
      </c>
      <c r="D78" s="99" t="e">
        <f t="shared" si="11"/>
        <v>#REF!</v>
      </c>
      <c r="E78" s="106"/>
      <c r="F78" s="106">
        <v>0</v>
      </c>
      <c r="G78" s="103">
        <f t="shared" si="12"/>
        <v>0</v>
      </c>
      <c r="H78" s="103" t="e">
        <f t="shared" si="13"/>
        <v>#REF!</v>
      </c>
      <c r="I78" s="103" t="e">
        <f t="shared" si="14"/>
        <v>#REF!</v>
      </c>
      <c r="J78" s="107" t="e">
        <f>#REF!</f>
        <v>#REF!</v>
      </c>
      <c r="K78" s="106" t="e">
        <f t="shared" si="15"/>
        <v>#REF!</v>
      </c>
      <c r="L78" s="106">
        <f t="shared" si="16"/>
        <v>0</v>
      </c>
      <c r="M78" s="106">
        <f t="shared" si="17"/>
        <v>0</v>
      </c>
      <c r="N78" s="106" t="e">
        <f t="shared" si="18"/>
        <v>#REF!</v>
      </c>
      <c r="O78" s="108" t="e">
        <f t="shared" si="18"/>
        <v>#REF!</v>
      </c>
      <c r="P78" s="107" t="e">
        <f t="shared" si="19"/>
        <v>#REF!</v>
      </c>
      <c r="Q78" s="103" t="e">
        <f t="shared" si="20"/>
        <v>#REF!</v>
      </c>
    </row>
    <row r="79" spans="1:17" x14ac:dyDescent="0.25">
      <c r="A79" s="95">
        <v>63</v>
      </c>
      <c r="B79" s="97" t="s">
        <v>84</v>
      </c>
      <c r="C79" s="105" t="e">
        <f>#REF!</f>
        <v>#REF!</v>
      </c>
      <c r="D79" s="99" t="e">
        <f t="shared" si="11"/>
        <v>#REF!</v>
      </c>
      <c r="E79" s="106"/>
      <c r="F79" s="106">
        <v>0</v>
      </c>
      <c r="G79" s="103">
        <f t="shared" si="12"/>
        <v>0</v>
      </c>
      <c r="H79" s="103" t="e">
        <f t="shared" si="13"/>
        <v>#REF!</v>
      </c>
      <c r="I79" s="103" t="e">
        <f t="shared" si="14"/>
        <v>#REF!</v>
      </c>
      <c r="J79" s="107" t="e">
        <f>#REF!</f>
        <v>#REF!</v>
      </c>
      <c r="K79" s="106" t="e">
        <f t="shared" si="15"/>
        <v>#REF!</v>
      </c>
      <c r="L79" s="106">
        <f t="shared" si="16"/>
        <v>0</v>
      </c>
      <c r="M79" s="106">
        <f t="shared" si="17"/>
        <v>0</v>
      </c>
      <c r="N79" s="106" t="e">
        <f t="shared" si="18"/>
        <v>#REF!</v>
      </c>
      <c r="O79" s="108" t="e">
        <f t="shared" si="18"/>
        <v>#REF!</v>
      </c>
      <c r="P79" s="107" t="e">
        <f t="shared" si="19"/>
        <v>#REF!</v>
      </c>
      <c r="Q79" s="103" t="e">
        <f t="shared" si="20"/>
        <v>#REF!</v>
      </c>
    </row>
    <row r="80" spans="1:17" x14ac:dyDescent="0.25">
      <c r="A80" s="95">
        <v>64</v>
      </c>
      <c r="B80" s="97" t="s">
        <v>85</v>
      </c>
      <c r="C80" s="105" t="e">
        <f>#REF!</f>
        <v>#REF!</v>
      </c>
      <c r="D80" s="99" t="e">
        <f t="shared" si="11"/>
        <v>#REF!</v>
      </c>
      <c r="E80" s="106"/>
      <c r="F80" s="106">
        <v>0</v>
      </c>
      <c r="G80" s="103">
        <f t="shared" si="12"/>
        <v>0</v>
      </c>
      <c r="H80" s="103" t="e">
        <f t="shared" si="13"/>
        <v>#REF!</v>
      </c>
      <c r="I80" s="103" t="e">
        <f t="shared" si="14"/>
        <v>#REF!</v>
      </c>
      <c r="J80" s="107" t="e">
        <f>#REF!</f>
        <v>#REF!</v>
      </c>
      <c r="K80" s="106" t="e">
        <f t="shared" si="15"/>
        <v>#REF!</v>
      </c>
      <c r="L80" s="106">
        <f t="shared" si="16"/>
        <v>0</v>
      </c>
      <c r="M80" s="106">
        <f t="shared" si="17"/>
        <v>0</v>
      </c>
      <c r="N80" s="106" t="e">
        <f t="shared" si="18"/>
        <v>#REF!</v>
      </c>
      <c r="O80" s="108" t="e">
        <f t="shared" si="18"/>
        <v>#REF!</v>
      </c>
      <c r="P80" s="107" t="e">
        <f t="shared" si="19"/>
        <v>#REF!</v>
      </c>
      <c r="Q80" s="103" t="e">
        <f t="shared" si="20"/>
        <v>#REF!</v>
      </c>
    </row>
    <row r="81" spans="1:17" x14ac:dyDescent="0.25">
      <c r="A81" s="95">
        <v>65</v>
      </c>
      <c r="B81" s="97" t="s">
        <v>86</v>
      </c>
      <c r="C81" s="105" t="e">
        <f>#REF!</f>
        <v>#REF!</v>
      </c>
      <c r="D81" s="99" t="e">
        <f t="shared" si="11"/>
        <v>#REF!</v>
      </c>
      <c r="E81" s="106"/>
      <c r="F81" s="106">
        <v>0</v>
      </c>
      <c r="G81" s="103">
        <f t="shared" si="12"/>
        <v>0</v>
      </c>
      <c r="H81" s="103" t="e">
        <f t="shared" si="13"/>
        <v>#REF!</v>
      </c>
      <c r="I81" s="103" t="e">
        <f t="shared" si="14"/>
        <v>#REF!</v>
      </c>
      <c r="J81" s="107" t="e">
        <f>#REF!</f>
        <v>#REF!</v>
      </c>
      <c r="K81" s="106" t="e">
        <f t="shared" si="15"/>
        <v>#REF!</v>
      </c>
      <c r="L81" s="106">
        <f t="shared" si="16"/>
        <v>0</v>
      </c>
      <c r="M81" s="106">
        <f t="shared" si="17"/>
        <v>0</v>
      </c>
      <c r="N81" s="106" t="e">
        <f t="shared" si="18"/>
        <v>#REF!</v>
      </c>
      <c r="O81" s="108" t="e">
        <f t="shared" si="18"/>
        <v>#REF!</v>
      </c>
      <c r="P81" s="107" t="e">
        <f t="shared" si="19"/>
        <v>#REF!</v>
      </c>
      <c r="Q81" s="103" t="e">
        <f t="shared" si="20"/>
        <v>#REF!</v>
      </c>
    </row>
    <row r="82" spans="1:17" x14ac:dyDescent="0.25">
      <c r="A82" s="95">
        <v>66</v>
      </c>
      <c r="B82" s="97" t="s">
        <v>87</v>
      </c>
      <c r="C82" s="105" t="e">
        <f>#REF!</f>
        <v>#REF!</v>
      </c>
      <c r="D82" s="99" t="e">
        <f t="shared" si="11"/>
        <v>#REF!</v>
      </c>
      <c r="E82" s="106"/>
      <c r="F82" s="106">
        <v>0</v>
      </c>
      <c r="G82" s="103">
        <f t="shared" si="12"/>
        <v>0</v>
      </c>
      <c r="H82" s="103" t="e">
        <f t="shared" si="13"/>
        <v>#REF!</v>
      </c>
      <c r="I82" s="103" t="e">
        <f t="shared" si="14"/>
        <v>#REF!</v>
      </c>
      <c r="J82" s="107" t="e">
        <f>#REF!</f>
        <v>#REF!</v>
      </c>
      <c r="K82" s="106" t="e">
        <f t="shared" si="15"/>
        <v>#REF!</v>
      </c>
      <c r="L82" s="106">
        <f t="shared" si="16"/>
        <v>0</v>
      </c>
      <c r="M82" s="106">
        <f t="shared" si="17"/>
        <v>0</v>
      </c>
      <c r="N82" s="106" t="e">
        <f t="shared" si="18"/>
        <v>#REF!</v>
      </c>
      <c r="O82" s="108" t="e">
        <f t="shared" si="18"/>
        <v>#REF!</v>
      </c>
      <c r="P82" s="107" t="e">
        <f t="shared" si="19"/>
        <v>#REF!</v>
      </c>
      <c r="Q82" s="103" t="e">
        <f t="shared" si="20"/>
        <v>#REF!</v>
      </c>
    </row>
    <row r="83" spans="1:17" x14ac:dyDescent="0.25">
      <c r="A83" s="95">
        <v>67</v>
      </c>
      <c r="B83" s="97" t="s">
        <v>88</v>
      </c>
      <c r="C83" s="105" t="e">
        <f>#REF!</f>
        <v>#REF!</v>
      </c>
      <c r="D83" s="99" t="e">
        <f t="shared" si="11"/>
        <v>#REF!</v>
      </c>
      <c r="E83" s="106"/>
      <c r="F83" s="106">
        <v>0</v>
      </c>
      <c r="G83" s="103">
        <f t="shared" si="12"/>
        <v>0</v>
      </c>
      <c r="H83" s="103" t="e">
        <f t="shared" si="13"/>
        <v>#REF!</v>
      </c>
      <c r="I83" s="103" t="e">
        <f t="shared" si="14"/>
        <v>#REF!</v>
      </c>
      <c r="J83" s="107" t="e">
        <f>#REF!</f>
        <v>#REF!</v>
      </c>
      <c r="K83" s="106" t="e">
        <f t="shared" si="15"/>
        <v>#REF!</v>
      </c>
      <c r="L83" s="106">
        <f t="shared" si="16"/>
        <v>0</v>
      </c>
      <c r="M83" s="106">
        <f t="shared" si="17"/>
        <v>0</v>
      </c>
      <c r="N83" s="106" t="e">
        <f t="shared" si="18"/>
        <v>#REF!</v>
      </c>
      <c r="O83" s="108" t="e">
        <f t="shared" si="18"/>
        <v>#REF!</v>
      </c>
      <c r="P83" s="107" t="e">
        <f t="shared" si="19"/>
        <v>#REF!</v>
      </c>
      <c r="Q83" s="103" t="e">
        <f t="shared" si="20"/>
        <v>#REF!</v>
      </c>
    </row>
    <row r="84" spans="1:17" x14ac:dyDescent="0.25">
      <c r="A84" s="95">
        <v>68</v>
      </c>
      <c r="B84" s="97" t="s">
        <v>89</v>
      </c>
      <c r="C84" s="105" t="e">
        <f>#REF!</f>
        <v>#REF!</v>
      </c>
      <c r="D84" s="99" t="e">
        <f t="shared" si="11"/>
        <v>#REF!</v>
      </c>
      <c r="E84" s="106"/>
      <c r="F84" s="106">
        <v>0</v>
      </c>
      <c r="G84" s="103">
        <f t="shared" si="12"/>
        <v>0</v>
      </c>
      <c r="H84" s="103" t="e">
        <f t="shared" si="13"/>
        <v>#REF!</v>
      </c>
      <c r="I84" s="103" t="e">
        <f t="shared" si="14"/>
        <v>#REF!</v>
      </c>
      <c r="J84" s="107" t="e">
        <f>#REF!</f>
        <v>#REF!</v>
      </c>
      <c r="K84" s="106" t="e">
        <f t="shared" si="15"/>
        <v>#REF!</v>
      </c>
      <c r="L84" s="106">
        <f t="shared" si="16"/>
        <v>0</v>
      </c>
      <c r="M84" s="106">
        <f t="shared" si="17"/>
        <v>0</v>
      </c>
      <c r="N84" s="106" t="e">
        <f t="shared" si="18"/>
        <v>#REF!</v>
      </c>
      <c r="O84" s="108" t="e">
        <f t="shared" si="18"/>
        <v>#REF!</v>
      </c>
      <c r="P84" s="107" t="e">
        <f t="shared" si="19"/>
        <v>#REF!</v>
      </c>
      <c r="Q84" s="103" t="e">
        <f t="shared" si="20"/>
        <v>#REF!</v>
      </c>
    </row>
    <row r="85" spans="1:17" x14ac:dyDescent="0.25">
      <c r="A85" s="95">
        <v>69</v>
      </c>
      <c r="B85" s="97" t="s">
        <v>90</v>
      </c>
      <c r="C85" s="105" t="e">
        <f>#REF!</f>
        <v>#REF!</v>
      </c>
      <c r="D85" s="99" t="e">
        <f t="shared" si="11"/>
        <v>#REF!</v>
      </c>
      <c r="E85" s="106"/>
      <c r="F85" s="106">
        <v>0</v>
      </c>
      <c r="G85" s="103">
        <f t="shared" si="12"/>
        <v>0</v>
      </c>
      <c r="H85" s="103" t="e">
        <f t="shared" si="13"/>
        <v>#REF!</v>
      </c>
      <c r="I85" s="103" t="e">
        <f t="shared" si="14"/>
        <v>#REF!</v>
      </c>
      <c r="J85" s="107" t="e">
        <f>#REF!</f>
        <v>#REF!</v>
      </c>
      <c r="K85" s="106" t="e">
        <f t="shared" si="15"/>
        <v>#REF!</v>
      </c>
      <c r="L85" s="106">
        <f t="shared" si="16"/>
        <v>0</v>
      </c>
      <c r="M85" s="106">
        <f t="shared" si="17"/>
        <v>0</v>
      </c>
      <c r="N85" s="106" t="e">
        <f t="shared" si="18"/>
        <v>#REF!</v>
      </c>
      <c r="O85" s="108" t="e">
        <f t="shared" si="18"/>
        <v>#REF!</v>
      </c>
      <c r="P85" s="107" t="e">
        <f t="shared" si="19"/>
        <v>#REF!</v>
      </c>
      <c r="Q85" s="103" t="e">
        <f t="shared" si="20"/>
        <v>#REF!</v>
      </c>
    </row>
    <row r="86" spans="1:17" x14ac:dyDescent="0.25">
      <c r="A86" s="95">
        <v>70</v>
      </c>
      <c r="B86" s="97" t="s">
        <v>91</v>
      </c>
      <c r="C86" s="105" t="e">
        <f>#REF!</f>
        <v>#REF!</v>
      </c>
      <c r="D86" s="99" t="e">
        <f t="shared" si="11"/>
        <v>#REF!</v>
      </c>
      <c r="E86" s="106"/>
      <c r="F86" s="106">
        <v>0</v>
      </c>
      <c r="G86" s="103">
        <f t="shared" si="12"/>
        <v>0</v>
      </c>
      <c r="H86" s="103" t="e">
        <f t="shared" si="13"/>
        <v>#REF!</v>
      </c>
      <c r="I86" s="103" t="e">
        <f t="shared" si="14"/>
        <v>#REF!</v>
      </c>
      <c r="J86" s="107" t="e">
        <f>#REF!</f>
        <v>#REF!</v>
      </c>
      <c r="K86" s="106" t="e">
        <f t="shared" si="15"/>
        <v>#REF!</v>
      </c>
      <c r="L86" s="106">
        <f t="shared" si="16"/>
        <v>0</v>
      </c>
      <c r="M86" s="106">
        <f t="shared" si="17"/>
        <v>0</v>
      </c>
      <c r="N86" s="106" t="e">
        <f t="shared" si="18"/>
        <v>#REF!</v>
      </c>
      <c r="O86" s="108" t="e">
        <f t="shared" si="18"/>
        <v>#REF!</v>
      </c>
      <c r="P86" s="107" t="e">
        <f t="shared" si="19"/>
        <v>#REF!</v>
      </c>
      <c r="Q86" s="103" t="e">
        <f t="shared" si="20"/>
        <v>#REF!</v>
      </c>
    </row>
    <row r="87" spans="1:17" x14ac:dyDescent="0.25">
      <c r="A87" s="95">
        <v>71</v>
      </c>
      <c r="B87" s="97" t="s">
        <v>92</v>
      </c>
      <c r="C87" s="105" t="e">
        <f>#REF!</f>
        <v>#REF!</v>
      </c>
      <c r="D87" s="99" t="e">
        <f t="shared" si="11"/>
        <v>#REF!</v>
      </c>
      <c r="E87" s="106"/>
      <c r="F87" s="106">
        <v>0</v>
      </c>
      <c r="G87" s="103">
        <f t="shared" si="12"/>
        <v>0</v>
      </c>
      <c r="H87" s="103" t="e">
        <f t="shared" si="13"/>
        <v>#REF!</v>
      </c>
      <c r="I87" s="103" t="e">
        <f t="shared" si="14"/>
        <v>#REF!</v>
      </c>
      <c r="J87" s="107" t="e">
        <f>#REF!</f>
        <v>#REF!</v>
      </c>
      <c r="K87" s="106" t="e">
        <f t="shared" si="15"/>
        <v>#REF!</v>
      </c>
      <c r="L87" s="106">
        <f t="shared" si="16"/>
        <v>0</v>
      </c>
      <c r="M87" s="106">
        <f t="shared" si="17"/>
        <v>0</v>
      </c>
      <c r="N87" s="106" t="e">
        <f t="shared" si="18"/>
        <v>#REF!</v>
      </c>
      <c r="O87" s="108" t="e">
        <f t="shared" si="18"/>
        <v>#REF!</v>
      </c>
      <c r="P87" s="107" t="e">
        <f t="shared" si="19"/>
        <v>#REF!</v>
      </c>
      <c r="Q87" s="103" t="e">
        <f t="shared" si="20"/>
        <v>#REF!</v>
      </c>
    </row>
    <row r="88" spans="1:17" x14ac:dyDescent="0.25">
      <c r="A88" s="95">
        <v>72</v>
      </c>
      <c r="B88" s="97" t="s">
        <v>93</v>
      </c>
      <c r="C88" s="105" t="e">
        <f>#REF!</f>
        <v>#REF!</v>
      </c>
      <c r="D88" s="99" t="e">
        <f t="shared" si="11"/>
        <v>#REF!</v>
      </c>
      <c r="E88" s="106"/>
      <c r="F88" s="106">
        <v>0</v>
      </c>
      <c r="G88" s="103">
        <f t="shared" si="12"/>
        <v>0</v>
      </c>
      <c r="H88" s="103" t="e">
        <f t="shared" si="13"/>
        <v>#REF!</v>
      </c>
      <c r="I88" s="103" t="e">
        <f t="shared" si="14"/>
        <v>#REF!</v>
      </c>
      <c r="J88" s="107" t="e">
        <f>#REF!</f>
        <v>#REF!</v>
      </c>
      <c r="K88" s="106" t="e">
        <f t="shared" si="15"/>
        <v>#REF!</v>
      </c>
      <c r="L88" s="106">
        <f t="shared" si="16"/>
        <v>0</v>
      </c>
      <c r="M88" s="106">
        <f t="shared" si="17"/>
        <v>0</v>
      </c>
      <c r="N88" s="106" t="e">
        <f t="shared" si="18"/>
        <v>#REF!</v>
      </c>
      <c r="O88" s="108" t="e">
        <f t="shared" si="18"/>
        <v>#REF!</v>
      </c>
      <c r="P88" s="107" t="e">
        <f t="shared" si="19"/>
        <v>#REF!</v>
      </c>
      <c r="Q88" s="103" t="e">
        <f t="shared" si="20"/>
        <v>#REF!</v>
      </c>
    </row>
    <row r="89" spans="1:17" x14ac:dyDescent="0.25">
      <c r="A89" s="95">
        <v>73</v>
      </c>
      <c r="B89" s="97" t="s">
        <v>94</v>
      </c>
      <c r="C89" s="105" t="e">
        <f>#REF!</f>
        <v>#REF!</v>
      </c>
      <c r="D89" s="99" t="e">
        <f t="shared" si="11"/>
        <v>#REF!</v>
      </c>
      <c r="E89" s="106"/>
      <c r="F89" s="106">
        <v>0</v>
      </c>
      <c r="G89" s="103">
        <f t="shared" si="12"/>
        <v>0</v>
      </c>
      <c r="H89" s="103" t="e">
        <f t="shared" si="13"/>
        <v>#REF!</v>
      </c>
      <c r="I89" s="103" t="e">
        <f t="shared" si="14"/>
        <v>#REF!</v>
      </c>
      <c r="J89" s="107" t="e">
        <f>#REF!</f>
        <v>#REF!</v>
      </c>
      <c r="K89" s="106" t="e">
        <f t="shared" si="15"/>
        <v>#REF!</v>
      </c>
      <c r="L89" s="106">
        <f t="shared" si="16"/>
        <v>0</v>
      </c>
      <c r="M89" s="106">
        <f t="shared" si="17"/>
        <v>0</v>
      </c>
      <c r="N89" s="106" t="e">
        <f t="shared" si="18"/>
        <v>#REF!</v>
      </c>
      <c r="O89" s="108" t="e">
        <f t="shared" si="18"/>
        <v>#REF!</v>
      </c>
      <c r="P89" s="107" t="e">
        <f t="shared" si="19"/>
        <v>#REF!</v>
      </c>
      <c r="Q89" s="103" t="e">
        <f t="shared" si="20"/>
        <v>#REF!</v>
      </c>
    </row>
    <row r="90" spans="1:17" x14ac:dyDescent="0.25">
      <c r="A90" s="95">
        <v>74</v>
      </c>
      <c r="B90" s="97" t="s">
        <v>95</v>
      </c>
      <c r="C90" s="105" t="e">
        <f>#REF!</f>
        <v>#REF!</v>
      </c>
      <c r="D90" s="99" t="e">
        <f t="shared" si="11"/>
        <v>#REF!</v>
      </c>
      <c r="E90" s="106"/>
      <c r="F90" s="106">
        <v>0</v>
      </c>
      <c r="G90" s="103">
        <f t="shared" si="12"/>
        <v>0</v>
      </c>
      <c r="H90" s="103" t="e">
        <f t="shared" si="13"/>
        <v>#REF!</v>
      </c>
      <c r="I90" s="103" t="e">
        <f t="shared" si="14"/>
        <v>#REF!</v>
      </c>
      <c r="J90" s="107" t="e">
        <f>#REF!</f>
        <v>#REF!</v>
      </c>
      <c r="K90" s="106" t="e">
        <f t="shared" si="15"/>
        <v>#REF!</v>
      </c>
      <c r="L90" s="106">
        <f t="shared" si="16"/>
        <v>0</v>
      </c>
      <c r="M90" s="106">
        <f t="shared" si="17"/>
        <v>0</v>
      </c>
      <c r="N90" s="106" t="e">
        <f t="shared" si="18"/>
        <v>#REF!</v>
      </c>
      <c r="O90" s="108" t="e">
        <f t="shared" si="18"/>
        <v>#REF!</v>
      </c>
      <c r="P90" s="107" t="e">
        <f t="shared" si="19"/>
        <v>#REF!</v>
      </c>
      <c r="Q90" s="103" t="e">
        <f t="shared" si="20"/>
        <v>#REF!</v>
      </c>
    </row>
    <row r="91" spans="1:17" x14ac:dyDescent="0.25">
      <c r="A91" s="95">
        <v>75</v>
      </c>
      <c r="B91" s="97" t="s">
        <v>96</v>
      </c>
      <c r="C91" s="105" t="e">
        <f>#REF!</f>
        <v>#REF!</v>
      </c>
      <c r="D91" s="99" t="e">
        <f t="shared" si="11"/>
        <v>#REF!</v>
      </c>
      <c r="E91" s="106"/>
      <c r="F91" s="106">
        <v>0</v>
      </c>
      <c r="G91" s="103">
        <f t="shared" si="12"/>
        <v>0</v>
      </c>
      <c r="H91" s="103" t="e">
        <f t="shared" si="13"/>
        <v>#REF!</v>
      </c>
      <c r="I91" s="103" t="e">
        <f t="shared" si="14"/>
        <v>#REF!</v>
      </c>
      <c r="J91" s="107" t="e">
        <f>#REF!</f>
        <v>#REF!</v>
      </c>
      <c r="K91" s="106" t="e">
        <f t="shared" si="15"/>
        <v>#REF!</v>
      </c>
      <c r="L91" s="106">
        <f t="shared" si="16"/>
        <v>0</v>
      </c>
      <c r="M91" s="106">
        <f t="shared" si="17"/>
        <v>0</v>
      </c>
      <c r="N91" s="106" t="e">
        <f t="shared" si="18"/>
        <v>#REF!</v>
      </c>
      <c r="O91" s="108" t="e">
        <f t="shared" si="18"/>
        <v>#REF!</v>
      </c>
      <c r="P91" s="107" t="e">
        <f t="shared" si="19"/>
        <v>#REF!</v>
      </c>
      <c r="Q91" s="103" t="e">
        <f t="shared" si="20"/>
        <v>#REF!</v>
      </c>
    </row>
    <row r="92" spans="1:17" x14ac:dyDescent="0.25">
      <c r="A92" s="95">
        <v>76</v>
      </c>
      <c r="B92" s="97" t="s">
        <v>97</v>
      </c>
      <c r="C92" s="105" t="e">
        <f>#REF!</f>
        <v>#REF!</v>
      </c>
      <c r="D92" s="99" t="e">
        <f t="shared" si="11"/>
        <v>#REF!</v>
      </c>
      <c r="E92" s="106"/>
      <c r="F92" s="106">
        <v>0</v>
      </c>
      <c r="G92" s="103">
        <f t="shared" si="12"/>
        <v>0</v>
      </c>
      <c r="H92" s="103" t="e">
        <f t="shared" si="13"/>
        <v>#REF!</v>
      </c>
      <c r="I92" s="103" t="e">
        <f t="shared" si="14"/>
        <v>#REF!</v>
      </c>
      <c r="J92" s="107" t="e">
        <f>#REF!</f>
        <v>#REF!</v>
      </c>
      <c r="K92" s="106" t="e">
        <f t="shared" si="15"/>
        <v>#REF!</v>
      </c>
      <c r="L92" s="106">
        <f t="shared" si="16"/>
        <v>0</v>
      </c>
      <c r="M92" s="106">
        <f t="shared" si="17"/>
        <v>0</v>
      </c>
      <c r="N92" s="106" t="e">
        <f t="shared" si="18"/>
        <v>#REF!</v>
      </c>
      <c r="O92" s="108" t="e">
        <f t="shared" si="18"/>
        <v>#REF!</v>
      </c>
      <c r="P92" s="107" t="e">
        <f t="shared" si="19"/>
        <v>#REF!</v>
      </c>
      <c r="Q92" s="103" t="e">
        <f t="shared" si="20"/>
        <v>#REF!</v>
      </c>
    </row>
    <row r="93" spans="1:17" x14ac:dyDescent="0.25">
      <c r="A93" s="95">
        <v>77</v>
      </c>
      <c r="B93" s="97" t="s">
        <v>98</v>
      </c>
      <c r="C93" s="105" t="e">
        <f>#REF!</f>
        <v>#REF!</v>
      </c>
      <c r="D93" s="99" t="e">
        <f t="shared" si="11"/>
        <v>#REF!</v>
      </c>
      <c r="E93" s="106"/>
      <c r="F93" s="106">
        <v>0</v>
      </c>
      <c r="G93" s="103">
        <f t="shared" si="12"/>
        <v>0</v>
      </c>
      <c r="H93" s="103" t="e">
        <f t="shared" si="13"/>
        <v>#REF!</v>
      </c>
      <c r="I93" s="103" t="e">
        <f t="shared" si="14"/>
        <v>#REF!</v>
      </c>
      <c r="J93" s="107" t="e">
        <f>#REF!</f>
        <v>#REF!</v>
      </c>
      <c r="K93" s="106" t="e">
        <f t="shared" si="15"/>
        <v>#REF!</v>
      </c>
      <c r="L93" s="106">
        <f t="shared" si="16"/>
        <v>0</v>
      </c>
      <c r="M93" s="106">
        <f t="shared" si="17"/>
        <v>0</v>
      </c>
      <c r="N93" s="106" t="e">
        <f t="shared" si="18"/>
        <v>#REF!</v>
      </c>
      <c r="O93" s="108" t="e">
        <f t="shared" si="18"/>
        <v>#REF!</v>
      </c>
      <c r="P93" s="107" t="e">
        <f t="shared" si="19"/>
        <v>#REF!</v>
      </c>
      <c r="Q93" s="103" t="e">
        <f t="shared" si="20"/>
        <v>#REF!</v>
      </c>
    </row>
    <row r="94" spans="1:17" x14ac:dyDescent="0.25">
      <c r="A94" s="95">
        <v>78</v>
      </c>
      <c r="B94" s="97" t="s">
        <v>99</v>
      </c>
      <c r="C94" s="105" t="e">
        <f>#REF!</f>
        <v>#REF!</v>
      </c>
      <c r="D94" s="99" t="e">
        <f t="shared" si="11"/>
        <v>#REF!</v>
      </c>
      <c r="E94" s="106"/>
      <c r="F94" s="106">
        <v>0</v>
      </c>
      <c r="G94" s="103">
        <f t="shared" si="12"/>
        <v>0</v>
      </c>
      <c r="H94" s="103" t="e">
        <f t="shared" si="13"/>
        <v>#REF!</v>
      </c>
      <c r="I94" s="103" t="e">
        <f t="shared" si="14"/>
        <v>#REF!</v>
      </c>
      <c r="J94" s="107" t="e">
        <f>#REF!</f>
        <v>#REF!</v>
      </c>
      <c r="K94" s="106" t="e">
        <f t="shared" si="15"/>
        <v>#REF!</v>
      </c>
      <c r="L94" s="106">
        <f t="shared" si="16"/>
        <v>0</v>
      </c>
      <c r="M94" s="106">
        <f t="shared" si="17"/>
        <v>0</v>
      </c>
      <c r="N94" s="106" t="e">
        <f t="shared" si="18"/>
        <v>#REF!</v>
      </c>
      <c r="O94" s="108" t="e">
        <f t="shared" si="18"/>
        <v>#REF!</v>
      </c>
      <c r="P94" s="107" t="e">
        <f t="shared" si="19"/>
        <v>#REF!</v>
      </c>
      <c r="Q94" s="103" t="e">
        <f t="shared" si="20"/>
        <v>#REF!</v>
      </c>
    </row>
    <row r="95" spans="1:17" x14ac:dyDescent="0.25">
      <c r="A95" s="95">
        <v>79</v>
      </c>
      <c r="B95" s="97" t="s">
        <v>100</v>
      </c>
      <c r="C95" s="105" t="e">
        <f>#REF!</f>
        <v>#REF!</v>
      </c>
      <c r="D95" s="99" t="e">
        <f t="shared" si="11"/>
        <v>#REF!</v>
      </c>
      <c r="E95" s="106"/>
      <c r="F95" s="106">
        <v>0</v>
      </c>
      <c r="G95" s="103">
        <f t="shared" si="12"/>
        <v>0</v>
      </c>
      <c r="H95" s="103" t="e">
        <f t="shared" si="13"/>
        <v>#REF!</v>
      </c>
      <c r="I95" s="103" t="e">
        <f t="shared" si="14"/>
        <v>#REF!</v>
      </c>
      <c r="J95" s="107" t="e">
        <f>#REF!</f>
        <v>#REF!</v>
      </c>
      <c r="K95" s="106" t="e">
        <f t="shared" si="15"/>
        <v>#REF!</v>
      </c>
      <c r="L95" s="106">
        <f t="shared" si="16"/>
        <v>0</v>
      </c>
      <c r="M95" s="106">
        <f t="shared" si="17"/>
        <v>0</v>
      </c>
      <c r="N95" s="106" t="e">
        <f t="shared" si="18"/>
        <v>#REF!</v>
      </c>
      <c r="O95" s="108" t="e">
        <f t="shared" si="18"/>
        <v>#REF!</v>
      </c>
      <c r="P95" s="107" t="e">
        <f t="shared" si="19"/>
        <v>#REF!</v>
      </c>
      <c r="Q95" s="103" t="e">
        <f t="shared" si="20"/>
        <v>#REF!</v>
      </c>
    </row>
    <row r="96" spans="1:17" x14ac:dyDescent="0.25">
      <c r="A96" s="95">
        <v>80</v>
      </c>
      <c r="B96" s="97" t="s">
        <v>101</v>
      </c>
      <c r="C96" s="105" t="e">
        <f>#REF!</f>
        <v>#REF!</v>
      </c>
      <c r="D96" s="99" t="e">
        <f t="shared" si="11"/>
        <v>#REF!</v>
      </c>
      <c r="E96" s="106"/>
      <c r="F96" s="106">
        <v>0</v>
      </c>
      <c r="G96" s="103">
        <f t="shared" si="12"/>
        <v>0</v>
      </c>
      <c r="H96" s="103" t="e">
        <f t="shared" si="13"/>
        <v>#REF!</v>
      </c>
      <c r="I96" s="103" t="e">
        <f t="shared" si="14"/>
        <v>#REF!</v>
      </c>
      <c r="J96" s="107" t="e">
        <f>#REF!</f>
        <v>#REF!</v>
      </c>
      <c r="K96" s="106" t="e">
        <f t="shared" si="15"/>
        <v>#REF!</v>
      </c>
      <c r="L96" s="106">
        <f t="shared" si="16"/>
        <v>0</v>
      </c>
      <c r="M96" s="106">
        <f t="shared" si="17"/>
        <v>0</v>
      </c>
      <c r="N96" s="106" t="e">
        <f t="shared" si="18"/>
        <v>#REF!</v>
      </c>
      <c r="O96" s="108" t="e">
        <f t="shared" si="18"/>
        <v>#REF!</v>
      </c>
      <c r="P96" s="107" t="e">
        <f t="shared" si="19"/>
        <v>#REF!</v>
      </c>
      <c r="Q96" s="103" t="e">
        <f t="shared" si="20"/>
        <v>#REF!</v>
      </c>
    </row>
    <row r="97" spans="1:17" x14ac:dyDescent="0.25">
      <c r="A97" s="95">
        <v>81</v>
      </c>
      <c r="B97" s="97" t="s">
        <v>102</v>
      </c>
      <c r="C97" s="105" t="e">
        <f>#REF!</f>
        <v>#REF!</v>
      </c>
      <c r="D97" s="99" t="e">
        <f t="shared" si="11"/>
        <v>#REF!</v>
      </c>
      <c r="E97" s="106"/>
      <c r="F97" s="106">
        <v>0</v>
      </c>
      <c r="G97" s="103">
        <f t="shared" si="12"/>
        <v>0</v>
      </c>
      <c r="H97" s="103" t="e">
        <f t="shared" si="13"/>
        <v>#REF!</v>
      </c>
      <c r="I97" s="103" t="e">
        <f t="shared" si="14"/>
        <v>#REF!</v>
      </c>
      <c r="J97" s="107" t="e">
        <f>#REF!</f>
        <v>#REF!</v>
      </c>
      <c r="K97" s="106" t="e">
        <f t="shared" si="15"/>
        <v>#REF!</v>
      </c>
      <c r="L97" s="106">
        <f t="shared" si="16"/>
        <v>0</v>
      </c>
      <c r="M97" s="106">
        <f t="shared" si="17"/>
        <v>0</v>
      </c>
      <c r="N97" s="106" t="e">
        <f t="shared" si="18"/>
        <v>#REF!</v>
      </c>
      <c r="O97" s="108" t="e">
        <f t="shared" si="18"/>
        <v>#REF!</v>
      </c>
      <c r="P97" s="107" t="e">
        <f t="shared" si="19"/>
        <v>#REF!</v>
      </c>
      <c r="Q97" s="103" t="e">
        <f t="shared" si="20"/>
        <v>#REF!</v>
      </c>
    </row>
    <row r="98" spans="1:17" x14ac:dyDescent="0.25">
      <c r="A98" s="95">
        <v>82</v>
      </c>
      <c r="B98" s="97" t="s">
        <v>103</v>
      </c>
      <c r="C98" s="105" t="e">
        <f>#REF!</f>
        <v>#REF!</v>
      </c>
      <c r="D98" s="99" t="e">
        <f t="shared" si="11"/>
        <v>#REF!</v>
      </c>
      <c r="E98" s="106"/>
      <c r="F98" s="106">
        <v>0</v>
      </c>
      <c r="G98" s="103">
        <f t="shared" si="12"/>
        <v>0</v>
      </c>
      <c r="H98" s="103" t="e">
        <f t="shared" si="13"/>
        <v>#REF!</v>
      </c>
      <c r="I98" s="103" t="e">
        <f t="shared" si="14"/>
        <v>#REF!</v>
      </c>
      <c r="J98" s="107" t="e">
        <f>#REF!</f>
        <v>#REF!</v>
      </c>
      <c r="K98" s="106" t="e">
        <f t="shared" si="15"/>
        <v>#REF!</v>
      </c>
      <c r="L98" s="106">
        <f t="shared" si="16"/>
        <v>0</v>
      </c>
      <c r="M98" s="106">
        <f t="shared" si="17"/>
        <v>0</v>
      </c>
      <c r="N98" s="106" t="e">
        <f t="shared" si="18"/>
        <v>#REF!</v>
      </c>
      <c r="O98" s="108" t="e">
        <f t="shared" si="18"/>
        <v>#REF!</v>
      </c>
      <c r="P98" s="107" t="e">
        <f t="shared" si="19"/>
        <v>#REF!</v>
      </c>
      <c r="Q98" s="103" t="e">
        <f t="shared" si="20"/>
        <v>#REF!</v>
      </c>
    </row>
    <row r="99" spans="1:17" x14ac:dyDescent="0.25">
      <c r="A99" s="95">
        <v>83</v>
      </c>
      <c r="B99" s="97" t="s">
        <v>104</v>
      </c>
      <c r="C99" s="105" t="e">
        <f>#REF!</f>
        <v>#REF!</v>
      </c>
      <c r="D99" s="99" t="e">
        <f t="shared" si="11"/>
        <v>#REF!</v>
      </c>
      <c r="E99" s="106"/>
      <c r="F99" s="106">
        <v>0</v>
      </c>
      <c r="G99" s="103">
        <f t="shared" si="12"/>
        <v>0</v>
      </c>
      <c r="H99" s="103" t="e">
        <f t="shared" si="13"/>
        <v>#REF!</v>
      </c>
      <c r="I99" s="103" t="e">
        <f t="shared" si="14"/>
        <v>#REF!</v>
      </c>
      <c r="J99" s="107" t="e">
        <f>#REF!</f>
        <v>#REF!</v>
      </c>
      <c r="K99" s="106" t="e">
        <f t="shared" si="15"/>
        <v>#REF!</v>
      </c>
      <c r="L99" s="106">
        <f t="shared" si="16"/>
        <v>0</v>
      </c>
      <c r="M99" s="106">
        <f t="shared" si="17"/>
        <v>0</v>
      </c>
      <c r="N99" s="106" t="e">
        <f t="shared" si="18"/>
        <v>#REF!</v>
      </c>
      <c r="O99" s="108" t="e">
        <f t="shared" si="18"/>
        <v>#REF!</v>
      </c>
      <c r="P99" s="107" t="e">
        <f t="shared" si="19"/>
        <v>#REF!</v>
      </c>
      <c r="Q99" s="103" t="e">
        <f t="shared" si="20"/>
        <v>#REF!</v>
      </c>
    </row>
    <row r="100" spans="1:17" x14ac:dyDescent="0.25">
      <c r="A100" s="95">
        <v>84</v>
      </c>
      <c r="B100" s="97" t="s">
        <v>105</v>
      </c>
      <c r="C100" s="105" t="e">
        <f>#REF!</f>
        <v>#REF!</v>
      </c>
      <c r="D100" s="99" t="e">
        <f t="shared" si="11"/>
        <v>#REF!</v>
      </c>
      <c r="E100" s="106"/>
      <c r="F100" s="106">
        <v>0</v>
      </c>
      <c r="G100" s="103">
        <f t="shared" si="12"/>
        <v>0</v>
      </c>
      <c r="H100" s="103" t="e">
        <f t="shared" si="13"/>
        <v>#REF!</v>
      </c>
      <c r="I100" s="103" t="e">
        <f t="shared" si="14"/>
        <v>#REF!</v>
      </c>
      <c r="J100" s="107" t="e">
        <f>#REF!</f>
        <v>#REF!</v>
      </c>
      <c r="K100" s="106" t="e">
        <f t="shared" si="15"/>
        <v>#REF!</v>
      </c>
      <c r="L100" s="106">
        <f t="shared" si="16"/>
        <v>0</v>
      </c>
      <c r="M100" s="106">
        <f t="shared" si="17"/>
        <v>0</v>
      </c>
      <c r="N100" s="106" t="e">
        <f t="shared" si="18"/>
        <v>#REF!</v>
      </c>
      <c r="O100" s="108" t="e">
        <f t="shared" si="18"/>
        <v>#REF!</v>
      </c>
      <c r="P100" s="107" t="e">
        <f t="shared" si="19"/>
        <v>#REF!</v>
      </c>
      <c r="Q100" s="103" t="e">
        <f t="shared" si="20"/>
        <v>#REF!</v>
      </c>
    </row>
    <row r="101" spans="1:17" x14ac:dyDescent="0.25">
      <c r="A101" s="95">
        <v>85</v>
      </c>
      <c r="B101" s="97" t="s">
        <v>106</v>
      </c>
      <c r="C101" s="105" t="e">
        <f>#REF!</f>
        <v>#REF!</v>
      </c>
      <c r="D101" s="99" t="e">
        <f t="shared" si="11"/>
        <v>#REF!</v>
      </c>
      <c r="E101" s="106"/>
      <c r="F101" s="106">
        <v>0</v>
      </c>
      <c r="G101" s="103">
        <f t="shared" si="12"/>
        <v>0</v>
      </c>
      <c r="H101" s="103" t="e">
        <f t="shared" si="13"/>
        <v>#REF!</v>
      </c>
      <c r="I101" s="103" t="e">
        <f t="shared" si="14"/>
        <v>#REF!</v>
      </c>
      <c r="J101" s="107" t="e">
        <f>#REF!</f>
        <v>#REF!</v>
      </c>
      <c r="K101" s="106" t="e">
        <f t="shared" si="15"/>
        <v>#REF!</v>
      </c>
      <c r="L101" s="106">
        <f t="shared" si="16"/>
        <v>0</v>
      </c>
      <c r="M101" s="106">
        <f t="shared" si="17"/>
        <v>0</v>
      </c>
      <c r="N101" s="106" t="e">
        <f t="shared" si="18"/>
        <v>#REF!</v>
      </c>
      <c r="O101" s="108" t="e">
        <f t="shared" si="18"/>
        <v>#REF!</v>
      </c>
      <c r="P101" s="107" t="e">
        <f t="shared" si="19"/>
        <v>#REF!</v>
      </c>
      <c r="Q101" s="103" t="e">
        <f t="shared" si="20"/>
        <v>#REF!</v>
      </c>
    </row>
    <row r="102" spans="1:17" x14ac:dyDescent="0.25">
      <c r="A102" s="95">
        <v>86</v>
      </c>
      <c r="B102" s="97" t="s">
        <v>107</v>
      </c>
      <c r="C102" s="105" t="e">
        <f>#REF!</f>
        <v>#REF!</v>
      </c>
      <c r="D102" s="99" t="e">
        <f t="shared" si="11"/>
        <v>#REF!</v>
      </c>
      <c r="E102" s="106"/>
      <c r="F102" s="106">
        <v>0</v>
      </c>
      <c r="G102" s="103">
        <f t="shared" si="12"/>
        <v>0</v>
      </c>
      <c r="H102" s="103" t="e">
        <f t="shared" si="13"/>
        <v>#REF!</v>
      </c>
      <c r="I102" s="103" t="e">
        <f t="shared" si="14"/>
        <v>#REF!</v>
      </c>
      <c r="J102" s="107" t="e">
        <f>#REF!</f>
        <v>#REF!</v>
      </c>
      <c r="K102" s="106" t="e">
        <f t="shared" si="15"/>
        <v>#REF!</v>
      </c>
      <c r="L102" s="106">
        <f t="shared" si="16"/>
        <v>0</v>
      </c>
      <c r="M102" s="106">
        <f t="shared" si="17"/>
        <v>0</v>
      </c>
      <c r="N102" s="106" t="e">
        <f t="shared" si="18"/>
        <v>#REF!</v>
      </c>
      <c r="O102" s="108" t="e">
        <f t="shared" si="18"/>
        <v>#REF!</v>
      </c>
      <c r="P102" s="107" t="e">
        <f t="shared" si="19"/>
        <v>#REF!</v>
      </c>
      <c r="Q102" s="103" t="e">
        <f t="shared" si="20"/>
        <v>#REF!</v>
      </c>
    </row>
    <row r="103" spans="1:17" x14ac:dyDescent="0.25">
      <c r="A103" s="95">
        <v>87</v>
      </c>
      <c r="B103" s="97" t="s">
        <v>108</v>
      </c>
      <c r="C103" s="105" t="e">
        <f>#REF!</f>
        <v>#REF!</v>
      </c>
      <c r="D103" s="99" t="e">
        <f t="shared" si="11"/>
        <v>#REF!</v>
      </c>
      <c r="E103" s="106"/>
      <c r="F103" s="106">
        <v>0</v>
      </c>
      <c r="G103" s="103">
        <f t="shared" si="12"/>
        <v>0</v>
      </c>
      <c r="H103" s="103" t="e">
        <f t="shared" si="13"/>
        <v>#REF!</v>
      </c>
      <c r="I103" s="103" t="e">
        <f t="shared" si="14"/>
        <v>#REF!</v>
      </c>
      <c r="J103" s="107" t="e">
        <f>#REF!</f>
        <v>#REF!</v>
      </c>
      <c r="K103" s="106" t="e">
        <f t="shared" si="15"/>
        <v>#REF!</v>
      </c>
      <c r="L103" s="106">
        <f t="shared" si="16"/>
        <v>0</v>
      </c>
      <c r="M103" s="106">
        <f t="shared" si="17"/>
        <v>0</v>
      </c>
      <c r="N103" s="106" t="e">
        <f t="shared" si="18"/>
        <v>#REF!</v>
      </c>
      <c r="O103" s="108" t="e">
        <f t="shared" si="18"/>
        <v>#REF!</v>
      </c>
      <c r="P103" s="107" t="e">
        <f t="shared" si="19"/>
        <v>#REF!</v>
      </c>
      <c r="Q103" s="103" t="e">
        <f t="shared" si="20"/>
        <v>#REF!</v>
      </c>
    </row>
    <row r="104" spans="1:17" x14ac:dyDescent="0.25">
      <c r="A104" s="95">
        <v>88</v>
      </c>
      <c r="B104" s="97" t="s">
        <v>109</v>
      </c>
      <c r="C104" s="105" t="e">
        <f>#REF!</f>
        <v>#REF!</v>
      </c>
      <c r="D104" s="99" t="e">
        <f t="shared" si="11"/>
        <v>#REF!</v>
      </c>
      <c r="E104" s="106"/>
      <c r="F104" s="106">
        <v>0</v>
      </c>
      <c r="G104" s="103">
        <f t="shared" si="12"/>
        <v>0</v>
      </c>
      <c r="H104" s="103" t="e">
        <f t="shared" si="13"/>
        <v>#REF!</v>
      </c>
      <c r="I104" s="103" t="e">
        <f t="shared" si="14"/>
        <v>#REF!</v>
      </c>
      <c r="J104" s="107" t="e">
        <f>#REF!</f>
        <v>#REF!</v>
      </c>
      <c r="K104" s="106" t="e">
        <f t="shared" si="15"/>
        <v>#REF!</v>
      </c>
      <c r="L104" s="106">
        <f t="shared" si="16"/>
        <v>0</v>
      </c>
      <c r="M104" s="106">
        <f t="shared" si="17"/>
        <v>0</v>
      </c>
      <c r="N104" s="106" t="e">
        <f t="shared" si="18"/>
        <v>#REF!</v>
      </c>
      <c r="O104" s="108" t="e">
        <f t="shared" si="18"/>
        <v>#REF!</v>
      </c>
      <c r="P104" s="107" t="e">
        <f t="shared" si="19"/>
        <v>#REF!</v>
      </c>
      <c r="Q104" s="103" t="e">
        <f t="shared" si="20"/>
        <v>#REF!</v>
      </c>
    </row>
    <row r="105" spans="1:17" x14ac:dyDescent="0.25">
      <c r="A105" s="95">
        <v>89</v>
      </c>
      <c r="B105" s="97" t="s">
        <v>110</v>
      </c>
      <c r="C105" s="105" t="e">
        <f>#REF!</f>
        <v>#REF!</v>
      </c>
      <c r="D105" s="99" t="e">
        <f t="shared" si="11"/>
        <v>#REF!</v>
      </c>
      <c r="E105" s="106"/>
      <c r="F105" s="106">
        <v>0</v>
      </c>
      <c r="G105" s="103">
        <f t="shared" si="12"/>
        <v>0</v>
      </c>
      <c r="H105" s="103" t="e">
        <f t="shared" si="13"/>
        <v>#REF!</v>
      </c>
      <c r="I105" s="103" t="e">
        <f t="shared" si="14"/>
        <v>#REF!</v>
      </c>
      <c r="J105" s="107" t="e">
        <f>#REF!</f>
        <v>#REF!</v>
      </c>
      <c r="K105" s="106" t="e">
        <f t="shared" si="15"/>
        <v>#REF!</v>
      </c>
      <c r="L105" s="106">
        <f t="shared" si="16"/>
        <v>0</v>
      </c>
      <c r="M105" s="106">
        <f t="shared" si="17"/>
        <v>0</v>
      </c>
      <c r="N105" s="106" t="e">
        <f t="shared" si="18"/>
        <v>#REF!</v>
      </c>
      <c r="O105" s="108" t="e">
        <f t="shared" si="18"/>
        <v>#REF!</v>
      </c>
      <c r="P105" s="107" t="e">
        <f t="shared" si="19"/>
        <v>#REF!</v>
      </c>
      <c r="Q105" s="103" t="e">
        <f t="shared" si="20"/>
        <v>#REF!</v>
      </c>
    </row>
    <row r="106" spans="1:17" x14ac:dyDescent="0.25">
      <c r="A106" s="95">
        <v>90</v>
      </c>
      <c r="B106" s="97" t="s">
        <v>111</v>
      </c>
      <c r="C106" s="105" t="e">
        <f>#REF!</f>
        <v>#REF!</v>
      </c>
      <c r="D106" s="99" t="e">
        <f t="shared" si="11"/>
        <v>#REF!</v>
      </c>
      <c r="E106" s="106"/>
      <c r="F106" s="106">
        <v>0</v>
      </c>
      <c r="G106" s="103">
        <f t="shared" si="12"/>
        <v>0</v>
      </c>
      <c r="H106" s="103" t="e">
        <f t="shared" si="13"/>
        <v>#REF!</v>
      </c>
      <c r="I106" s="103" t="e">
        <f t="shared" si="14"/>
        <v>#REF!</v>
      </c>
      <c r="J106" s="107" t="e">
        <f>#REF!</f>
        <v>#REF!</v>
      </c>
      <c r="K106" s="106" t="e">
        <f t="shared" si="15"/>
        <v>#REF!</v>
      </c>
      <c r="L106" s="106">
        <f t="shared" si="16"/>
        <v>0</v>
      </c>
      <c r="M106" s="106">
        <f t="shared" si="17"/>
        <v>0</v>
      </c>
      <c r="N106" s="106" t="e">
        <f t="shared" si="18"/>
        <v>#REF!</v>
      </c>
      <c r="O106" s="108" t="e">
        <f t="shared" si="18"/>
        <v>#REF!</v>
      </c>
      <c r="P106" s="107" t="e">
        <f t="shared" si="19"/>
        <v>#REF!</v>
      </c>
      <c r="Q106" s="103" t="e">
        <f t="shared" si="20"/>
        <v>#REF!</v>
      </c>
    </row>
    <row r="107" spans="1:17" x14ac:dyDescent="0.25">
      <c r="A107" s="95">
        <v>91</v>
      </c>
      <c r="B107" s="97" t="s">
        <v>112</v>
      </c>
      <c r="C107" s="105" t="e">
        <f>#REF!</f>
        <v>#REF!</v>
      </c>
      <c r="D107" s="99" t="e">
        <f t="shared" si="11"/>
        <v>#REF!</v>
      </c>
      <c r="E107" s="106"/>
      <c r="F107" s="106">
        <v>0</v>
      </c>
      <c r="G107" s="103">
        <f t="shared" si="12"/>
        <v>0</v>
      </c>
      <c r="H107" s="103" t="e">
        <f t="shared" si="13"/>
        <v>#REF!</v>
      </c>
      <c r="I107" s="103" t="e">
        <f t="shared" si="14"/>
        <v>#REF!</v>
      </c>
      <c r="J107" s="107" t="e">
        <f>#REF!</f>
        <v>#REF!</v>
      </c>
      <c r="K107" s="106" t="e">
        <f t="shared" si="15"/>
        <v>#REF!</v>
      </c>
      <c r="L107" s="106">
        <f t="shared" si="16"/>
        <v>0</v>
      </c>
      <c r="M107" s="106">
        <f t="shared" si="17"/>
        <v>0</v>
      </c>
      <c r="N107" s="106" t="e">
        <f t="shared" si="18"/>
        <v>#REF!</v>
      </c>
      <c r="O107" s="108" t="e">
        <f t="shared" si="18"/>
        <v>#REF!</v>
      </c>
      <c r="P107" s="107" t="e">
        <f t="shared" si="19"/>
        <v>#REF!</v>
      </c>
      <c r="Q107" s="103" t="e">
        <f t="shared" si="20"/>
        <v>#REF!</v>
      </c>
    </row>
    <row r="108" spans="1:17" x14ac:dyDescent="0.25">
      <c r="A108" s="95">
        <v>92</v>
      </c>
      <c r="B108" s="97" t="s">
        <v>113</v>
      </c>
      <c r="C108" s="105" t="e">
        <f>#REF!</f>
        <v>#REF!</v>
      </c>
      <c r="D108" s="99" t="e">
        <f t="shared" si="11"/>
        <v>#REF!</v>
      </c>
      <c r="E108" s="106"/>
      <c r="F108" s="106">
        <v>0</v>
      </c>
      <c r="G108" s="103">
        <f t="shared" si="12"/>
        <v>0</v>
      </c>
      <c r="H108" s="103" t="e">
        <f t="shared" si="13"/>
        <v>#REF!</v>
      </c>
      <c r="I108" s="103" t="e">
        <f t="shared" si="14"/>
        <v>#REF!</v>
      </c>
      <c r="J108" s="107" t="e">
        <f>#REF!</f>
        <v>#REF!</v>
      </c>
      <c r="K108" s="106" t="e">
        <f t="shared" si="15"/>
        <v>#REF!</v>
      </c>
      <c r="L108" s="106">
        <f t="shared" si="16"/>
        <v>0</v>
      </c>
      <c r="M108" s="106">
        <f t="shared" si="17"/>
        <v>0</v>
      </c>
      <c r="N108" s="106" t="e">
        <f t="shared" si="18"/>
        <v>#REF!</v>
      </c>
      <c r="O108" s="108" t="e">
        <f t="shared" si="18"/>
        <v>#REF!</v>
      </c>
      <c r="P108" s="107" t="e">
        <f t="shared" si="19"/>
        <v>#REF!</v>
      </c>
      <c r="Q108" s="103" t="e">
        <f t="shared" si="20"/>
        <v>#REF!</v>
      </c>
    </row>
    <row r="109" spans="1:17" x14ac:dyDescent="0.25">
      <c r="A109" s="95">
        <v>93</v>
      </c>
      <c r="B109" s="97" t="s">
        <v>114</v>
      </c>
      <c r="C109" s="105" t="e">
        <f>#REF!</f>
        <v>#REF!</v>
      </c>
      <c r="D109" s="99" t="e">
        <f t="shared" si="11"/>
        <v>#REF!</v>
      </c>
      <c r="E109" s="106"/>
      <c r="F109" s="106">
        <v>0</v>
      </c>
      <c r="G109" s="103">
        <f t="shared" si="12"/>
        <v>0</v>
      </c>
      <c r="H109" s="103" t="e">
        <f t="shared" si="13"/>
        <v>#REF!</v>
      </c>
      <c r="I109" s="103" t="e">
        <f t="shared" si="14"/>
        <v>#REF!</v>
      </c>
      <c r="J109" s="107" t="e">
        <f>#REF!</f>
        <v>#REF!</v>
      </c>
      <c r="K109" s="106" t="e">
        <f t="shared" si="15"/>
        <v>#REF!</v>
      </c>
      <c r="L109" s="106">
        <f t="shared" si="16"/>
        <v>0</v>
      </c>
      <c r="M109" s="106">
        <f t="shared" si="17"/>
        <v>0</v>
      </c>
      <c r="N109" s="106" t="e">
        <f t="shared" si="18"/>
        <v>#REF!</v>
      </c>
      <c r="O109" s="108" t="e">
        <f t="shared" si="18"/>
        <v>#REF!</v>
      </c>
      <c r="P109" s="107" t="e">
        <f t="shared" si="19"/>
        <v>#REF!</v>
      </c>
      <c r="Q109" s="103" t="e">
        <f t="shared" si="20"/>
        <v>#REF!</v>
      </c>
    </row>
    <row r="110" spans="1:17" x14ac:dyDescent="0.25">
      <c r="A110" s="95">
        <v>94</v>
      </c>
      <c r="B110" s="97" t="s">
        <v>115</v>
      </c>
      <c r="C110" s="105" t="e">
        <f>#REF!</f>
        <v>#REF!</v>
      </c>
      <c r="D110" s="99" t="e">
        <f t="shared" si="11"/>
        <v>#REF!</v>
      </c>
      <c r="E110" s="106"/>
      <c r="F110" s="106">
        <v>0</v>
      </c>
      <c r="G110" s="103">
        <f t="shared" si="12"/>
        <v>0</v>
      </c>
      <c r="H110" s="103" t="e">
        <f t="shared" si="13"/>
        <v>#REF!</v>
      </c>
      <c r="I110" s="103" t="e">
        <f t="shared" si="14"/>
        <v>#REF!</v>
      </c>
      <c r="J110" s="107" t="e">
        <f>#REF!</f>
        <v>#REF!</v>
      </c>
      <c r="K110" s="106" t="e">
        <f t="shared" si="15"/>
        <v>#REF!</v>
      </c>
      <c r="L110" s="106">
        <f t="shared" si="16"/>
        <v>0</v>
      </c>
      <c r="M110" s="106">
        <f t="shared" si="17"/>
        <v>0</v>
      </c>
      <c r="N110" s="106" t="e">
        <f t="shared" si="18"/>
        <v>#REF!</v>
      </c>
      <c r="O110" s="108" t="e">
        <f t="shared" si="18"/>
        <v>#REF!</v>
      </c>
      <c r="P110" s="107" t="e">
        <f t="shared" si="19"/>
        <v>#REF!</v>
      </c>
      <c r="Q110" s="103" t="e">
        <f t="shared" si="20"/>
        <v>#REF!</v>
      </c>
    </row>
    <row r="111" spans="1:17" x14ac:dyDescent="0.25">
      <c r="A111" s="95">
        <v>95</v>
      </c>
      <c r="B111" s="97" t="s">
        <v>116</v>
      </c>
      <c r="C111" s="105" t="e">
        <f>#REF!</f>
        <v>#REF!</v>
      </c>
      <c r="D111" s="99" t="e">
        <f t="shared" si="11"/>
        <v>#REF!</v>
      </c>
      <c r="E111" s="106"/>
      <c r="F111" s="106">
        <v>0</v>
      </c>
      <c r="G111" s="103">
        <f t="shared" si="12"/>
        <v>0</v>
      </c>
      <c r="H111" s="103" t="e">
        <f t="shared" si="13"/>
        <v>#REF!</v>
      </c>
      <c r="I111" s="103" t="e">
        <f t="shared" si="14"/>
        <v>#REF!</v>
      </c>
      <c r="J111" s="107" t="e">
        <f>#REF!</f>
        <v>#REF!</v>
      </c>
      <c r="K111" s="106" t="e">
        <f t="shared" si="15"/>
        <v>#REF!</v>
      </c>
      <c r="L111" s="106">
        <f t="shared" si="16"/>
        <v>0</v>
      </c>
      <c r="M111" s="106">
        <f t="shared" si="17"/>
        <v>0</v>
      </c>
      <c r="N111" s="106" t="e">
        <f t="shared" si="18"/>
        <v>#REF!</v>
      </c>
      <c r="O111" s="108" t="e">
        <f t="shared" si="18"/>
        <v>#REF!</v>
      </c>
      <c r="P111" s="107" t="e">
        <f t="shared" si="19"/>
        <v>#REF!</v>
      </c>
      <c r="Q111" s="103" t="e">
        <f t="shared" si="20"/>
        <v>#REF!</v>
      </c>
    </row>
    <row r="112" spans="1:17" x14ac:dyDescent="0.25">
      <c r="A112" s="95">
        <v>96</v>
      </c>
      <c r="B112" s="97" t="s">
        <v>117</v>
      </c>
      <c r="C112" s="105" t="e">
        <f>#REF!</f>
        <v>#REF!</v>
      </c>
      <c r="D112" s="99" t="e">
        <f t="shared" si="11"/>
        <v>#REF!</v>
      </c>
      <c r="E112" s="106"/>
      <c r="F112" s="106">
        <v>0</v>
      </c>
      <c r="G112" s="103">
        <f t="shared" si="12"/>
        <v>0</v>
      </c>
      <c r="H112" s="103" t="e">
        <f t="shared" si="13"/>
        <v>#REF!</v>
      </c>
      <c r="I112" s="103" t="e">
        <f t="shared" si="14"/>
        <v>#REF!</v>
      </c>
      <c r="J112" s="107" t="e">
        <f>#REF!</f>
        <v>#REF!</v>
      </c>
      <c r="K112" s="106" t="e">
        <f t="shared" si="15"/>
        <v>#REF!</v>
      </c>
      <c r="L112" s="106">
        <f t="shared" si="16"/>
        <v>0</v>
      </c>
      <c r="M112" s="106">
        <f t="shared" si="17"/>
        <v>0</v>
      </c>
      <c r="N112" s="106" t="e">
        <f t="shared" si="18"/>
        <v>#REF!</v>
      </c>
      <c r="O112" s="108" t="e">
        <f t="shared" si="18"/>
        <v>#REF!</v>
      </c>
      <c r="P112" s="107" t="e">
        <f t="shared" si="19"/>
        <v>#REF!</v>
      </c>
      <c r="Q112" s="103" t="e">
        <f t="shared" si="20"/>
        <v>#REF!</v>
      </c>
    </row>
    <row r="113" spans="1:17" x14ac:dyDescent="0.25">
      <c r="A113" s="95">
        <v>97</v>
      </c>
      <c r="B113" s="97" t="s">
        <v>118</v>
      </c>
      <c r="C113" s="105" t="e">
        <f>#REF!</f>
        <v>#REF!</v>
      </c>
      <c r="D113" s="99" t="e">
        <f t="shared" si="11"/>
        <v>#REF!</v>
      </c>
      <c r="E113" s="106"/>
      <c r="F113" s="106">
        <v>0</v>
      </c>
      <c r="G113" s="103">
        <f t="shared" si="12"/>
        <v>0</v>
      </c>
      <c r="H113" s="103" t="e">
        <f t="shared" si="13"/>
        <v>#REF!</v>
      </c>
      <c r="I113" s="103" t="e">
        <f t="shared" si="14"/>
        <v>#REF!</v>
      </c>
      <c r="J113" s="107" t="e">
        <f>#REF!</f>
        <v>#REF!</v>
      </c>
      <c r="K113" s="106" t="e">
        <f t="shared" si="15"/>
        <v>#REF!</v>
      </c>
      <c r="L113" s="106">
        <f t="shared" si="16"/>
        <v>0</v>
      </c>
      <c r="M113" s="106">
        <f t="shared" si="17"/>
        <v>0</v>
      </c>
      <c r="N113" s="106" t="e">
        <f t="shared" si="18"/>
        <v>#REF!</v>
      </c>
      <c r="O113" s="108" t="e">
        <f t="shared" si="18"/>
        <v>#REF!</v>
      </c>
      <c r="P113" s="107" t="e">
        <f t="shared" si="19"/>
        <v>#REF!</v>
      </c>
      <c r="Q113" s="103" t="e">
        <f t="shared" si="20"/>
        <v>#REF!</v>
      </c>
    </row>
    <row r="114" spans="1:17" x14ac:dyDescent="0.25">
      <c r="A114" s="147">
        <v>98</v>
      </c>
      <c r="B114" s="148" t="s">
        <v>119</v>
      </c>
      <c r="C114" s="111" t="e">
        <f>#REF!</f>
        <v>#REF!</v>
      </c>
      <c r="D114" s="112" t="e">
        <f t="shared" si="11"/>
        <v>#REF!</v>
      </c>
      <c r="E114" s="114"/>
      <c r="F114" s="114">
        <v>0</v>
      </c>
      <c r="G114" s="115">
        <f t="shared" si="12"/>
        <v>0</v>
      </c>
      <c r="H114" s="115" t="e">
        <f t="shared" si="13"/>
        <v>#REF!</v>
      </c>
      <c r="I114" s="115" t="e">
        <f t="shared" si="14"/>
        <v>#REF!</v>
      </c>
      <c r="J114" s="116" t="e">
        <f>#REF!</f>
        <v>#REF!</v>
      </c>
      <c r="K114" s="114" t="e">
        <f t="shared" si="15"/>
        <v>#REF!</v>
      </c>
      <c r="L114" s="114">
        <f t="shared" si="16"/>
        <v>0</v>
      </c>
      <c r="M114" s="114">
        <f t="shared" si="17"/>
        <v>0</v>
      </c>
      <c r="N114" s="114" t="e">
        <f t="shared" si="18"/>
        <v>#REF!</v>
      </c>
      <c r="O114" s="117" t="e">
        <f t="shared" si="18"/>
        <v>#REF!</v>
      </c>
      <c r="P114" s="116" t="e">
        <f t="shared" si="19"/>
        <v>#REF!</v>
      </c>
      <c r="Q114" s="115" t="e">
        <f t="shared" si="20"/>
        <v>#REF!</v>
      </c>
    </row>
    <row r="115" spans="1:17" x14ac:dyDescent="0.25">
      <c r="A115" s="95">
        <v>99</v>
      </c>
      <c r="B115" s="97" t="s">
        <v>120</v>
      </c>
      <c r="C115" s="105" t="e">
        <f>#REF!</f>
        <v>#REF!</v>
      </c>
      <c r="D115" s="99" t="e">
        <f t="shared" si="11"/>
        <v>#REF!</v>
      </c>
      <c r="E115" s="106"/>
      <c r="F115" s="106">
        <v>0</v>
      </c>
      <c r="G115" s="103">
        <f t="shared" si="12"/>
        <v>0</v>
      </c>
      <c r="H115" s="103" t="e">
        <f t="shared" si="13"/>
        <v>#REF!</v>
      </c>
      <c r="I115" s="103" t="e">
        <f t="shared" si="14"/>
        <v>#REF!</v>
      </c>
      <c r="J115" s="107" t="e">
        <f>#REF!</f>
        <v>#REF!</v>
      </c>
      <c r="K115" s="106" t="e">
        <f t="shared" si="15"/>
        <v>#REF!</v>
      </c>
      <c r="L115" s="106">
        <f t="shared" si="16"/>
        <v>0</v>
      </c>
      <c r="M115" s="106">
        <f t="shared" si="17"/>
        <v>0</v>
      </c>
      <c r="N115" s="106" t="e">
        <f t="shared" si="18"/>
        <v>#REF!</v>
      </c>
      <c r="O115" s="108" t="e">
        <f t="shared" si="18"/>
        <v>#REF!</v>
      </c>
      <c r="P115" s="107" t="e">
        <f t="shared" si="19"/>
        <v>#REF!</v>
      </c>
      <c r="Q115" s="103" t="e">
        <f t="shared" si="20"/>
        <v>#REF!</v>
      </c>
    </row>
    <row r="116" spans="1:17" x14ac:dyDescent="0.25">
      <c r="A116" s="95">
        <v>100</v>
      </c>
      <c r="B116" s="97" t="s">
        <v>121</v>
      </c>
      <c r="C116" s="105" t="e">
        <f>#REF!</f>
        <v>#REF!</v>
      </c>
      <c r="D116" s="99" t="e">
        <f t="shared" si="11"/>
        <v>#REF!</v>
      </c>
      <c r="E116" s="106"/>
      <c r="F116" s="106">
        <v>0</v>
      </c>
      <c r="G116" s="103">
        <f t="shared" si="12"/>
        <v>0</v>
      </c>
      <c r="H116" s="103" t="e">
        <f t="shared" si="13"/>
        <v>#REF!</v>
      </c>
      <c r="I116" s="103" t="e">
        <f t="shared" si="14"/>
        <v>#REF!</v>
      </c>
      <c r="J116" s="107" t="e">
        <f>#REF!</f>
        <v>#REF!</v>
      </c>
      <c r="K116" s="106" t="e">
        <f t="shared" si="15"/>
        <v>#REF!</v>
      </c>
      <c r="L116" s="106">
        <f t="shared" si="16"/>
        <v>0</v>
      </c>
      <c r="M116" s="106">
        <f t="shared" si="17"/>
        <v>0</v>
      </c>
      <c r="N116" s="106" t="e">
        <f t="shared" si="18"/>
        <v>#REF!</v>
      </c>
      <c r="O116" s="108" t="e">
        <f t="shared" si="18"/>
        <v>#REF!</v>
      </c>
      <c r="P116" s="107" t="e">
        <f t="shared" si="19"/>
        <v>#REF!</v>
      </c>
      <c r="Q116" s="103" t="e">
        <f t="shared" si="20"/>
        <v>#REF!</v>
      </c>
    </row>
    <row r="117" spans="1:17" ht="15.75" thickBot="1" x14ac:dyDescent="0.3">
      <c r="A117" s="149"/>
      <c r="B117" s="150" t="s">
        <v>12</v>
      </c>
      <c r="C117" s="151" t="e">
        <f t="shared" ref="C117:Q117" si="21">SUM(C13:C116)</f>
        <v>#REF!</v>
      </c>
      <c r="D117" s="151" t="e">
        <f t="shared" si="21"/>
        <v>#REF!</v>
      </c>
      <c r="E117" s="151">
        <f t="shared" si="21"/>
        <v>0</v>
      </c>
      <c r="F117" s="151">
        <f t="shared" si="21"/>
        <v>0</v>
      </c>
      <c r="G117" s="151">
        <f t="shared" si="21"/>
        <v>0</v>
      </c>
      <c r="H117" s="151" t="e">
        <f t="shared" si="21"/>
        <v>#REF!</v>
      </c>
      <c r="I117" s="151" t="e">
        <f t="shared" si="21"/>
        <v>#REF!</v>
      </c>
      <c r="J117" s="152" t="e">
        <f t="shared" si="21"/>
        <v>#REF!</v>
      </c>
      <c r="K117" s="153" t="e">
        <f t="shared" si="21"/>
        <v>#REF!</v>
      </c>
      <c r="L117" s="153">
        <f t="shared" si="21"/>
        <v>0</v>
      </c>
      <c r="M117" s="153">
        <f t="shared" si="21"/>
        <v>0</v>
      </c>
      <c r="N117" s="153" t="e">
        <f t="shared" si="21"/>
        <v>#REF!</v>
      </c>
      <c r="O117" s="151" t="e">
        <f t="shared" si="21"/>
        <v>#REF!</v>
      </c>
      <c r="P117" s="154" t="e">
        <f t="shared" si="21"/>
        <v>#REF!</v>
      </c>
      <c r="Q117" s="153" t="e">
        <f t="shared" si="21"/>
        <v>#REF!</v>
      </c>
    </row>
    <row r="118" spans="1:17" ht="15.75" thickTop="1" x14ac:dyDescent="0.25">
      <c r="A118" s="3" t="str">
        <f>D2</f>
        <v>Work First County Block Grant</v>
      </c>
      <c r="C118" s="155"/>
      <c r="D118" s="156"/>
      <c r="E118" s="157"/>
      <c r="F118" s="157"/>
      <c r="G118" s="158"/>
      <c r="I118" s="158"/>
    </row>
    <row r="119" spans="1:17" x14ac:dyDescent="0.25">
      <c r="A119" s="159" t="str">
        <f>D5</f>
        <v>AUTHORIZATION NUMBER: Final</v>
      </c>
      <c r="C119" s="155"/>
      <c r="D119" s="155"/>
      <c r="E119" s="158"/>
      <c r="F119" s="158"/>
      <c r="G119" s="158"/>
      <c r="I119" s="158"/>
    </row>
    <row r="120" spans="1:17" x14ac:dyDescent="0.25">
      <c r="C120" s="155"/>
      <c r="D120" s="155"/>
      <c r="E120" s="158"/>
      <c r="F120" s="158"/>
      <c r="G120" s="158"/>
      <c r="I120" s="158"/>
    </row>
    <row r="121" spans="1:17" x14ac:dyDescent="0.25">
      <c r="C121" s="155"/>
      <c r="D121" s="155"/>
      <c r="E121" s="158"/>
      <c r="F121" s="158"/>
      <c r="G121" s="158"/>
      <c r="I121" s="158"/>
    </row>
    <row r="122" spans="1:17" x14ac:dyDescent="0.25">
      <c r="B122" s="3" t="s">
        <v>153</v>
      </c>
      <c r="C122" s="155"/>
      <c r="D122" s="155"/>
      <c r="E122" s="155"/>
      <c r="F122" s="158"/>
      <c r="G122" s="158"/>
      <c r="H122" s="158"/>
      <c r="I122" s="158"/>
      <c r="J122" s="82"/>
      <c r="K122" s="158"/>
      <c r="L122" s="158"/>
    </row>
    <row r="123" spans="1:17" x14ac:dyDescent="0.25">
      <c r="B123" s="3" t="s">
        <v>123</v>
      </c>
      <c r="C123" s="155"/>
      <c r="D123" s="155"/>
      <c r="E123" s="155"/>
      <c r="F123" s="158"/>
      <c r="G123" s="158"/>
      <c r="H123" s="158"/>
      <c r="I123" s="158"/>
      <c r="J123" s="82"/>
      <c r="K123" s="158"/>
      <c r="L123" s="158"/>
    </row>
    <row r="124" spans="1:17" x14ac:dyDescent="0.25">
      <c r="B124" s="3" t="s">
        <v>124</v>
      </c>
      <c r="C124" s="155"/>
      <c r="D124" s="155"/>
      <c r="E124" s="155"/>
      <c r="F124" s="158"/>
      <c r="G124" s="158"/>
      <c r="H124" s="158"/>
      <c r="I124" s="158"/>
      <c r="J124" s="82"/>
      <c r="K124" s="158"/>
      <c r="L124" s="158"/>
    </row>
    <row r="125" spans="1:17" x14ac:dyDescent="0.25">
      <c r="B125" s="3" t="s">
        <v>125</v>
      </c>
      <c r="C125" s="155"/>
      <c r="D125" s="155"/>
      <c r="E125" s="155"/>
      <c r="F125" s="158"/>
      <c r="G125" s="158"/>
      <c r="H125" s="158"/>
      <c r="I125" s="158"/>
      <c r="J125" s="82"/>
      <c r="K125" s="158"/>
      <c r="L125" s="158"/>
    </row>
    <row r="126" spans="1:17" x14ac:dyDescent="0.25">
      <c r="B126" s="3" t="str">
        <f>'FA #1'!B129</f>
        <v>Award Number:  2101NCTANF + 2201NCTANF</v>
      </c>
      <c r="C126" s="155"/>
      <c r="D126" s="155"/>
      <c r="E126" s="155"/>
      <c r="F126" s="158"/>
      <c r="G126" s="158"/>
      <c r="H126" s="158"/>
      <c r="I126" s="158"/>
      <c r="J126" s="82"/>
      <c r="K126" s="158"/>
      <c r="L126" s="158"/>
    </row>
    <row r="127" spans="1:17" x14ac:dyDescent="0.25">
      <c r="B127" s="3" t="str">
        <f>'FA #1'!B130</f>
        <v>Award Date:  FFY 2021 &amp; 2022</v>
      </c>
      <c r="C127" s="155"/>
      <c r="D127" s="155"/>
      <c r="E127" s="155"/>
      <c r="F127" s="158"/>
      <c r="G127" s="158"/>
      <c r="H127" s="158"/>
      <c r="I127" s="158"/>
      <c r="J127" s="82"/>
      <c r="K127" s="158"/>
      <c r="L127" s="158"/>
    </row>
    <row r="128" spans="1:17" x14ac:dyDescent="0.25">
      <c r="B128" s="3" t="s">
        <v>126</v>
      </c>
      <c r="C128" s="155"/>
      <c r="D128" s="155"/>
      <c r="E128" s="155"/>
      <c r="F128" s="158"/>
      <c r="G128" s="158"/>
      <c r="H128" s="158"/>
      <c r="I128" s="158"/>
      <c r="J128" s="82"/>
      <c r="K128" s="158"/>
      <c r="L128" s="158"/>
    </row>
    <row r="129" spans="1:253" x14ac:dyDescent="0.25">
      <c r="B129" s="51"/>
      <c r="C129" s="155"/>
      <c r="D129" s="155"/>
      <c r="E129" s="155"/>
      <c r="F129" s="158"/>
      <c r="G129" s="158"/>
      <c r="H129" s="158"/>
      <c r="I129" s="158"/>
      <c r="J129" s="82"/>
      <c r="K129" s="158"/>
      <c r="L129" s="158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</row>
    <row r="130" spans="1:253" x14ac:dyDescent="0.25">
      <c r="C130" s="155"/>
      <c r="D130" s="155"/>
      <c r="E130" s="155"/>
      <c r="F130" s="158"/>
      <c r="G130" s="158"/>
      <c r="H130" s="158"/>
      <c r="I130" s="158"/>
      <c r="J130" s="82"/>
      <c r="K130" s="158"/>
      <c r="L130" s="158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</row>
    <row r="131" spans="1:253" x14ac:dyDescent="0.25">
      <c r="B131" s="51" t="s">
        <v>154</v>
      </c>
      <c r="C131" s="3"/>
      <c r="D131" s="3"/>
      <c r="E131" s="3"/>
      <c r="F131" s="3"/>
      <c r="G131" s="3"/>
      <c r="H131" s="3"/>
      <c r="I131" s="3"/>
      <c r="J131" s="160"/>
      <c r="K131" s="3"/>
      <c r="L131" s="3"/>
      <c r="M131" s="3"/>
      <c r="N131" s="3"/>
      <c r="O131" s="3"/>
      <c r="P131" s="3"/>
      <c r="Q131" s="3"/>
    </row>
    <row r="132" spans="1:253" ht="13.9" customHeight="1" x14ac:dyDescent="0.25">
      <c r="B132" s="208" t="s">
        <v>156</v>
      </c>
      <c r="C132" s="208"/>
      <c r="D132" s="208"/>
      <c r="E132" s="208"/>
      <c r="F132" s="208"/>
      <c r="G132" s="208"/>
      <c r="H132" s="208"/>
      <c r="I132" s="208"/>
      <c r="J132" s="208"/>
      <c r="K132" s="208"/>
      <c r="L132" s="208"/>
      <c r="M132" s="3"/>
      <c r="N132" s="3"/>
      <c r="O132" s="3"/>
      <c r="P132" s="3"/>
      <c r="Q132" s="3"/>
    </row>
    <row r="133" spans="1:253" ht="14.25" customHeight="1" x14ac:dyDescent="0.25">
      <c r="B133" s="180" t="s">
        <v>157</v>
      </c>
      <c r="C133" s="180"/>
      <c r="D133" s="180"/>
      <c r="E133" s="180"/>
      <c r="F133" s="180"/>
      <c r="G133" s="180"/>
      <c r="H133" s="180"/>
      <c r="I133" s="180"/>
      <c r="J133" s="180"/>
      <c r="K133" s="180"/>
      <c r="L133" s="180"/>
    </row>
    <row r="134" spans="1:253" ht="14.25" customHeight="1" x14ac:dyDescent="0.25">
      <c r="B134" s="180" t="s">
        <v>158</v>
      </c>
      <c r="C134" s="180"/>
      <c r="D134" s="180"/>
      <c r="E134" s="180"/>
      <c r="F134" s="180"/>
      <c r="G134" s="180"/>
      <c r="H134" s="180"/>
      <c r="I134" s="180"/>
      <c r="J134" s="180"/>
      <c r="K134" s="180"/>
      <c r="L134" s="180"/>
    </row>
    <row r="135" spans="1:253" s="3" customFormat="1" ht="14.25" customHeight="1" x14ac:dyDescent="0.25">
      <c r="A135" s="81"/>
      <c r="B135" s="81"/>
      <c r="C135" s="161"/>
      <c r="D135" s="81"/>
      <c r="E135" s="81"/>
      <c r="F135" s="81"/>
      <c r="G135" s="162"/>
      <c r="H135" s="162"/>
      <c r="I135" s="162"/>
      <c r="J135" s="82"/>
      <c r="K135" s="81"/>
      <c r="L135" s="81"/>
      <c r="M135" s="81"/>
      <c r="N135" s="81"/>
      <c r="O135" s="81"/>
      <c r="P135" s="81"/>
      <c r="Q135" s="81"/>
    </row>
    <row r="136" spans="1:253" s="3" customFormat="1" ht="15.75" customHeight="1" x14ac:dyDescent="0.25">
      <c r="A136" s="81"/>
      <c r="B136" s="51" t="s">
        <v>128</v>
      </c>
      <c r="C136" s="161"/>
      <c r="D136" s="81"/>
      <c r="E136" s="81"/>
      <c r="F136" s="81"/>
      <c r="G136" s="162"/>
      <c r="H136" s="162"/>
      <c r="I136" s="162"/>
      <c r="J136" s="82"/>
      <c r="K136" s="81"/>
      <c r="L136" s="81"/>
      <c r="M136" s="81"/>
      <c r="N136" s="81"/>
      <c r="O136" s="81"/>
      <c r="P136" s="81"/>
      <c r="Q136" s="81"/>
    </row>
    <row r="137" spans="1:253" s="3" customFormat="1" ht="15.75" customHeight="1" x14ac:dyDescent="0.2">
      <c r="B137" s="51" t="s">
        <v>129</v>
      </c>
      <c r="C137" s="3" t="s">
        <v>130</v>
      </c>
      <c r="H137" s="163"/>
      <c r="I137" s="163"/>
      <c r="J137" s="160"/>
    </row>
    <row r="138" spans="1:253" s="3" customFormat="1" ht="15.75" customHeight="1" x14ac:dyDescent="0.2">
      <c r="B138" s="51"/>
      <c r="C138" s="3" t="s">
        <v>131</v>
      </c>
      <c r="H138" s="163"/>
      <c r="I138" s="163"/>
      <c r="J138" s="160"/>
    </row>
    <row r="139" spans="1:253" ht="15" customHeight="1" x14ac:dyDescent="0.25">
      <c r="A139" s="3"/>
      <c r="B139" s="51"/>
      <c r="C139" s="164"/>
      <c r="D139" s="3"/>
      <c r="E139" s="3"/>
      <c r="F139" s="3"/>
      <c r="G139" s="3"/>
      <c r="H139" s="163"/>
      <c r="I139" s="163"/>
      <c r="J139" s="160"/>
      <c r="K139" s="3"/>
      <c r="L139" s="3"/>
      <c r="M139" s="3"/>
      <c r="N139" s="3"/>
      <c r="O139" s="3"/>
      <c r="P139" s="3"/>
      <c r="Q139" s="3"/>
    </row>
    <row r="140" spans="1:253" x14ac:dyDescent="0.25">
      <c r="A140" s="3"/>
      <c r="B140" s="51" t="s">
        <v>132</v>
      </c>
      <c r="C140" s="164"/>
      <c r="D140" s="3"/>
      <c r="E140" s="3"/>
      <c r="F140" s="3"/>
      <c r="G140" s="3"/>
      <c r="H140" s="163"/>
      <c r="I140" s="163"/>
      <c r="J140" s="160"/>
      <c r="K140" s="3"/>
      <c r="L140" s="3"/>
      <c r="M140" s="3"/>
      <c r="N140" s="3"/>
      <c r="O140" s="3"/>
      <c r="P140" s="3"/>
      <c r="Q140" s="3"/>
    </row>
    <row r="141" spans="1:253" x14ac:dyDescent="0.25">
      <c r="C141" s="164"/>
      <c r="D141" s="3"/>
      <c r="E141" s="3"/>
      <c r="F141" s="3"/>
      <c r="G141" s="3"/>
      <c r="H141" s="163"/>
      <c r="I141" s="163"/>
      <c r="J141" s="82"/>
    </row>
    <row r="142" spans="1:253" x14ac:dyDescent="0.25">
      <c r="B142" s="165" t="s">
        <v>133</v>
      </c>
      <c r="C142" s="159"/>
      <c r="D142" s="159"/>
      <c r="E142" s="159"/>
      <c r="F142" s="159"/>
      <c r="H142" s="81"/>
      <c r="J142" s="82"/>
    </row>
    <row r="143" spans="1:253" x14ac:dyDescent="0.25">
      <c r="B143" s="165" t="s">
        <v>134</v>
      </c>
      <c r="C143" s="159"/>
      <c r="D143" s="159"/>
      <c r="E143" s="159"/>
      <c r="F143" s="159"/>
      <c r="H143" s="81"/>
      <c r="J143" s="82"/>
    </row>
    <row r="144" spans="1:253" x14ac:dyDescent="0.25">
      <c r="H144" s="81"/>
      <c r="J144" s="82"/>
    </row>
    <row r="145" spans="2:15" x14ac:dyDescent="0.25">
      <c r="B145" s="51" t="s">
        <v>135</v>
      </c>
      <c r="H145" s="3" t="s">
        <v>136</v>
      </c>
      <c r="J145" s="82"/>
    </row>
    <row r="146" spans="2:15" x14ac:dyDescent="0.25">
      <c r="H146" s="81"/>
      <c r="J146" s="82"/>
    </row>
    <row r="147" spans="2:15" x14ac:dyDescent="0.25">
      <c r="H147" s="166"/>
      <c r="I147" s="209"/>
      <c r="J147" s="209"/>
    </row>
    <row r="148" spans="2:15" x14ac:dyDescent="0.25">
      <c r="B148" s="167"/>
      <c r="C148" s="167"/>
      <c r="D148" s="167"/>
      <c r="E148" s="167"/>
      <c r="H148" s="210"/>
      <c r="I148" s="210"/>
      <c r="J148" s="210"/>
    </row>
    <row r="149" spans="2:15" x14ac:dyDescent="0.25">
      <c r="H149" s="81"/>
      <c r="J149" s="82"/>
    </row>
    <row r="150" spans="2:15" x14ac:dyDescent="0.25">
      <c r="H150" s="81"/>
      <c r="J150" s="82"/>
    </row>
    <row r="151" spans="2:15" ht="15.75" thickBot="1" x14ac:dyDescent="0.3">
      <c r="B151" s="168"/>
      <c r="C151" s="168"/>
      <c r="D151" s="168"/>
      <c r="E151" s="168"/>
      <c r="F151" s="168"/>
      <c r="G151" s="168"/>
      <c r="H151" s="169"/>
      <c r="I151" s="168"/>
      <c r="J151" s="168"/>
      <c r="K151" s="168"/>
      <c r="L151" s="3"/>
      <c r="M151" s="3"/>
      <c r="N151" s="3"/>
      <c r="O151" s="160"/>
    </row>
    <row r="152" spans="2:15" ht="15.75" thickTop="1" x14ac:dyDescent="0.25">
      <c r="B152" s="3"/>
      <c r="C152" s="3"/>
      <c r="D152" s="3"/>
      <c r="E152" s="3"/>
      <c r="F152" s="3"/>
      <c r="G152" s="3"/>
      <c r="H152" s="163"/>
      <c r="I152" s="3"/>
      <c r="J152" s="3"/>
      <c r="K152" s="3"/>
      <c r="L152" s="3"/>
      <c r="M152" s="3"/>
      <c r="N152" s="3"/>
      <c r="O152" s="160"/>
    </row>
    <row r="153" spans="2:15" x14ac:dyDescent="0.25">
      <c r="B153" s="3"/>
      <c r="C153" s="162"/>
      <c r="D153" s="3"/>
      <c r="E153" s="3"/>
      <c r="F153" s="3"/>
      <c r="J153" s="160"/>
    </row>
    <row r="154" spans="2:15" x14ac:dyDescent="0.25">
      <c r="B154" s="3"/>
      <c r="C154" s="3"/>
      <c r="D154" s="3"/>
      <c r="E154" s="3"/>
      <c r="F154" s="3"/>
      <c r="G154" s="3"/>
      <c r="H154" s="3"/>
      <c r="I154" s="3"/>
      <c r="J154" s="160"/>
    </row>
    <row r="155" spans="2:15" x14ac:dyDescent="0.25">
      <c r="B155" s="3"/>
      <c r="C155" s="3"/>
      <c r="D155" s="3"/>
      <c r="E155" s="3"/>
      <c r="F155" s="3"/>
      <c r="G155" s="3"/>
      <c r="H155" s="3"/>
      <c r="I155" s="3"/>
      <c r="J155" s="160"/>
    </row>
    <row r="156" spans="2:15" ht="23.25" customHeight="1" x14ac:dyDescent="0.25">
      <c r="B156" s="159" t="s">
        <v>146</v>
      </c>
      <c r="C156" s="170"/>
      <c r="D156" s="170"/>
      <c r="E156" s="170"/>
      <c r="F156" s="170"/>
      <c r="G156" s="171"/>
      <c r="H156" s="172"/>
      <c r="I156" s="170"/>
      <c r="J156" s="173"/>
    </row>
    <row r="157" spans="2:15" x14ac:dyDescent="0.25">
      <c r="B157" s="159"/>
      <c r="C157" s="211" t="s">
        <v>147</v>
      </c>
      <c r="D157" s="211"/>
      <c r="E157" s="211"/>
      <c r="F157" s="174"/>
      <c r="G157" s="171"/>
      <c r="H157" s="171"/>
      <c r="I157" s="211" t="s">
        <v>148</v>
      </c>
      <c r="J157" s="211"/>
    </row>
    <row r="158" spans="2:15" x14ac:dyDescent="0.25">
      <c r="B158" s="159"/>
      <c r="C158" s="174"/>
      <c r="D158" s="174"/>
      <c r="E158" s="174"/>
      <c r="F158" s="174"/>
      <c r="G158" s="171"/>
      <c r="H158" s="171"/>
      <c r="I158" s="171"/>
      <c r="J158" s="175"/>
    </row>
    <row r="159" spans="2:15" x14ac:dyDescent="0.25">
      <c r="B159" s="159" t="s">
        <v>149</v>
      </c>
      <c r="C159" s="170"/>
      <c r="D159" s="170"/>
      <c r="E159" s="170"/>
      <c r="F159" s="170"/>
      <c r="G159" s="171"/>
      <c r="H159" s="171"/>
      <c r="I159" s="176"/>
      <c r="J159" s="173"/>
    </row>
    <row r="160" spans="2:15" x14ac:dyDescent="0.25">
      <c r="B160" s="159"/>
      <c r="C160" s="177"/>
      <c r="D160" s="177"/>
      <c r="E160" s="177"/>
      <c r="F160" s="174"/>
      <c r="G160" s="178"/>
      <c r="H160" s="178"/>
      <c r="I160" s="207" t="s">
        <v>150</v>
      </c>
      <c r="J160" s="207"/>
      <c r="K160" s="82"/>
    </row>
    <row r="161" spans="2:10" x14ac:dyDescent="0.25">
      <c r="B161" s="159"/>
      <c r="C161" s="159"/>
      <c r="D161" s="159"/>
      <c r="E161" s="159"/>
      <c r="F161" s="159"/>
      <c r="H161" s="81"/>
      <c r="J161" s="82"/>
    </row>
    <row r="162" spans="2:10" x14ac:dyDescent="0.25">
      <c r="B162" s="159" t="s">
        <v>151</v>
      </c>
      <c r="C162" s="159"/>
      <c r="D162" s="159"/>
      <c r="E162" s="159"/>
      <c r="F162" s="159"/>
      <c r="H162" s="81"/>
      <c r="J162" s="82"/>
    </row>
    <row r="163" spans="2:10" x14ac:dyDescent="0.25">
      <c r="B163" s="159"/>
      <c r="C163" s="159"/>
      <c r="D163" s="159"/>
      <c r="E163" s="159"/>
      <c r="F163" s="159"/>
      <c r="H163" s="81"/>
      <c r="J163" s="82"/>
    </row>
    <row r="164" spans="2:10" x14ac:dyDescent="0.25">
      <c r="B164" s="159"/>
      <c r="C164" s="159"/>
      <c r="D164" s="159"/>
      <c r="E164" s="159"/>
      <c r="F164" s="159"/>
      <c r="H164" s="81"/>
      <c r="J164" s="82"/>
    </row>
    <row r="165" spans="2:10" x14ac:dyDescent="0.25">
      <c r="H165" s="81"/>
      <c r="I165" s="82"/>
    </row>
    <row r="166" spans="2:10" x14ac:dyDescent="0.25">
      <c r="H166" s="81"/>
      <c r="I166" s="82"/>
    </row>
    <row r="167" spans="2:10" x14ac:dyDescent="0.25">
      <c r="H167" s="81"/>
      <c r="I167" s="82"/>
    </row>
  </sheetData>
  <sheetProtection algorithmName="SHA-512" hashValue="nAF4jimBPo/hV1qp+3vXeSuVDEgh3RzUGFvll1Sl2g/rkYqVjcLB7Ge5rq7U70T02RJ44G9DI8dKBWZXR0NDgg==" saltValue="/JknCz7tOpviVYgrvnWwaQ==" spinCount="100000" sheet="1" objects="1"/>
  <mergeCells count="20"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  <mergeCell ref="I160:J160"/>
    <mergeCell ref="B132:L132"/>
    <mergeCell ref="I147:J147"/>
    <mergeCell ref="H148:J148"/>
    <mergeCell ref="C157:E157"/>
    <mergeCell ref="I157:J157"/>
  </mergeCells>
  <printOptions horizontalCentered="1"/>
  <pageMargins left="0.17" right="0.17" top="0.17" bottom="0.17" header="0.17" footer="0.17"/>
  <pageSetup scale="68" orientation="landscape" r:id="rId1"/>
  <rowBreaks count="1" manualBreakCount="1">
    <brk id="59" max="16383" man="1"/>
  </rowBreaks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572EB-5C06-43D4-B2A8-F0FFA043584B}">
  <dimension ref="A1:IS167"/>
  <sheetViews>
    <sheetView tabSelected="1" topLeftCell="A10" workbookViewId="0">
      <selection activeCell="F31" sqref="F31"/>
    </sheetView>
  </sheetViews>
  <sheetFormatPr defaultColWidth="9.140625" defaultRowHeight="15" x14ac:dyDescent="0.25"/>
  <cols>
    <col min="1" max="1" width="7" style="81" customWidth="1"/>
    <col min="2" max="2" width="19.28515625" style="81" customWidth="1"/>
    <col min="3" max="3" width="15.28515625" style="81" bestFit="1" customWidth="1"/>
    <col min="4" max="4" width="14" style="81" customWidth="1"/>
    <col min="5" max="5" width="1.28515625" style="81" hidden="1" customWidth="1"/>
    <col min="6" max="6" width="12.28515625" style="81" bestFit="1" customWidth="1"/>
    <col min="7" max="7" width="11.5703125" style="81" bestFit="1" customWidth="1"/>
    <col min="8" max="8" width="12.7109375" style="82" bestFit="1" customWidth="1"/>
    <col min="9" max="9" width="12.7109375" style="81" bestFit="1" customWidth="1"/>
    <col min="10" max="11" width="11.5703125" style="81" bestFit="1" customWidth="1"/>
    <col min="12" max="13" width="12.28515625" style="81" bestFit="1" customWidth="1"/>
    <col min="14" max="15" width="11.5703125" style="81" bestFit="1" customWidth="1"/>
    <col min="16" max="17" width="12.7109375" style="81" bestFit="1" customWidth="1"/>
    <col min="18" max="16384" width="9.140625" style="81"/>
  </cols>
  <sheetData>
    <row r="1" spans="1:17" ht="15.75" customHeight="1" x14ac:dyDescent="0.25">
      <c r="C1" s="3"/>
      <c r="D1" s="3" t="s">
        <v>0</v>
      </c>
    </row>
    <row r="2" spans="1:17" x14ac:dyDescent="0.25">
      <c r="C2" s="3"/>
      <c r="D2" s="3" t="s">
        <v>1</v>
      </c>
    </row>
    <row r="3" spans="1:17" x14ac:dyDescent="0.25">
      <c r="C3" s="3"/>
      <c r="D3" s="3" t="s">
        <v>2</v>
      </c>
      <c r="G3" s="3"/>
    </row>
    <row r="4" spans="1:17" x14ac:dyDescent="0.25">
      <c r="B4" s="179"/>
      <c r="D4" s="3" t="str">
        <f>'FA #1'!E4</f>
        <v>EFFECTIVE DATE: 07/01/2021</v>
      </c>
    </row>
    <row r="5" spans="1:17" x14ac:dyDescent="0.25">
      <c r="D5" s="3" t="s">
        <v>172</v>
      </c>
    </row>
    <row r="6" spans="1:17" x14ac:dyDescent="0.25">
      <c r="D6" s="84" t="s">
        <v>4</v>
      </c>
    </row>
    <row r="7" spans="1:17" x14ac:dyDescent="0.25">
      <c r="D7" s="3" t="str">
        <f>'FA #1'!E8</f>
        <v>FROM JUNE 2021 THRU MAY 2022 SERVICE MONTHS</v>
      </c>
    </row>
    <row r="8" spans="1:17" x14ac:dyDescent="0.25">
      <c r="D8" s="3" t="str">
        <f>'FA #1'!E9</f>
        <v>FROM JULY 2021 THRU JUNE 2022 PAYMENT MONTHS</v>
      </c>
    </row>
    <row r="9" spans="1:17" x14ac:dyDescent="0.25">
      <c r="D9" s="3"/>
    </row>
    <row r="10" spans="1:17" ht="10.5" customHeight="1" x14ac:dyDescent="0.25"/>
    <row r="11" spans="1:17" ht="27.75" customHeight="1" x14ac:dyDescent="0.25">
      <c r="C11" s="225" t="s">
        <v>140</v>
      </c>
      <c r="D11" s="226"/>
      <c r="E11" s="85"/>
      <c r="F11" s="225" t="s">
        <v>141</v>
      </c>
      <c r="G11" s="227"/>
      <c r="H11" s="225" t="s">
        <v>142</v>
      </c>
      <c r="I11" s="228"/>
      <c r="J11" s="229" t="s">
        <v>143</v>
      </c>
      <c r="K11" s="230"/>
      <c r="L11" s="231" t="s">
        <v>144</v>
      </c>
      <c r="M11" s="232"/>
      <c r="N11" s="231" t="s">
        <v>145</v>
      </c>
      <c r="O11" s="233"/>
      <c r="P11" s="212" t="s">
        <v>7</v>
      </c>
      <c r="Q11" s="213"/>
    </row>
    <row r="12" spans="1:17" s="95" customFormat="1" x14ac:dyDescent="0.25">
      <c r="A12" s="86" t="s">
        <v>8</v>
      </c>
      <c r="B12" s="86" t="s">
        <v>9</v>
      </c>
      <c r="C12" s="87" t="s">
        <v>10</v>
      </c>
      <c r="D12" s="88" t="s">
        <v>12</v>
      </c>
      <c r="E12" s="89"/>
      <c r="F12" s="86" t="s">
        <v>10</v>
      </c>
      <c r="G12" s="90" t="s">
        <v>12</v>
      </c>
      <c r="H12" s="91" t="s">
        <v>10</v>
      </c>
      <c r="I12" s="94" t="s">
        <v>12</v>
      </c>
      <c r="J12" s="92" t="s">
        <v>10</v>
      </c>
      <c r="K12" s="93" t="s">
        <v>12</v>
      </c>
      <c r="L12" s="93" t="s">
        <v>10</v>
      </c>
      <c r="M12" s="93" t="s">
        <v>12</v>
      </c>
      <c r="N12" s="93" t="s">
        <v>10</v>
      </c>
      <c r="O12" s="94" t="s">
        <v>12</v>
      </c>
      <c r="P12" s="92" t="s">
        <v>10</v>
      </c>
      <c r="Q12" s="88" t="s">
        <v>12</v>
      </c>
    </row>
    <row r="13" spans="1:17" x14ac:dyDescent="0.25">
      <c r="A13" s="96" t="s">
        <v>13</v>
      </c>
      <c r="B13" s="97" t="s">
        <v>14</v>
      </c>
      <c r="C13" s="98">
        <v>833472</v>
      </c>
      <c r="D13" s="99">
        <f t="shared" ref="D13:D59" si="0">C13</f>
        <v>833472</v>
      </c>
      <c r="E13" s="100"/>
      <c r="F13" s="101">
        <v>0</v>
      </c>
      <c r="G13" s="102">
        <f>F13</f>
        <v>0</v>
      </c>
      <c r="H13" s="103">
        <f t="shared" ref="H13:H59" si="1">C13+F13</f>
        <v>833472</v>
      </c>
      <c r="I13" s="102">
        <f t="shared" ref="I13:I59" si="2">SUM(H13:H13)</f>
        <v>833472</v>
      </c>
      <c r="J13" s="104">
        <v>0</v>
      </c>
      <c r="K13" s="102">
        <f>J13</f>
        <v>0</v>
      </c>
      <c r="L13" s="101">
        <f t="shared" ref="L13:L18" si="3">-F13</f>
        <v>0</v>
      </c>
      <c r="M13" s="101">
        <f t="shared" ref="M13:M59" si="4">L13</f>
        <v>0</v>
      </c>
      <c r="N13" s="101">
        <f>J13+L13</f>
        <v>0</v>
      </c>
      <c r="O13" s="102">
        <f>K13+M13</f>
        <v>0</v>
      </c>
      <c r="P13" s="104">
        <f>H13+N13</f>
        <v>833472</v>
      </c>
      <c r="Q13" s="102">
        <f>SUM(P13:P13)</f>
        <v>833472</v>
      </c>
    </row>
    <row r="14" spans="1:17" x14ac:dyDescent="0.25">
      <c r="A14" s="96" t="s">
        <v>15</v>
      </c>
      <c r="B14" s="97" t="s">
        <v>16</v>
      </c>
      <c r="C14" s="105">
        <v>210683</v>
      </c>
      <c r="D14" s="99">
        <f t="shared" si="0"/>
        <v>210683</v>
      </c>
      <c r="E14" s="100"/>
      <c r="F14" s="106">
        <v>0</v>
      </c>
      <c r="G14" s="103">
        <f>F14</f>
        <v>0</v>
      </c>
      <c r="H14" s="103">
        <f t="shared" si="1"/>
        <v>210683</v>
      </c>
      <c r="I14" s="103">
        <f t="shared" si="2"/>
        <v>210683</v>
      </c>
      <c r="J14" s="107">
        <v>0</v>
      </c>
      <c r="K14" s="103">
        <f>J14</f>
        <v>0</v>
      </c>
      <c r="L14" s="106">
        <f t="shared" si="3"/>
        <v>0</v>
      </c>
      <c r="M14" s="106">
        <f t="shared" si="4"/>
        <v>0</v>
      </c>
      <c r="N14" s="106">
        <f>J14+L14</f>
        <v>0</v>
      </c>
      <c r="O14" s="108">
        <f>K14+M14</f>
        <v>0</v>
      </c>
      <c r="P14" s="107">
        <f t="shared" ref="P14:P59" si="5">H14+N14</f>
        <v>210683</v>
      </c>
      <c r="Q14" s="103">
        <f>SUM(P14:P14)</f>
        <v>210683</v>
      </c>
    </row>
    <row r="15" spans="1:17" x14ac:dyDescent="0.25">
      <c r="A15" s="96" t="s">
        <v>17</v>
      </c>
      <c r="B15" s="97" t="s">
        <v>18</v>
      </c>
      <c r="C15" s="105">
        <v>99397</v>
      </c>
      <c r="D15" s="99">
        <f t="shared" si="0"/>
        <v>99397</v>
      </c>
      <c r="E15" s="100"/>
      <c r="F15" s="106">
        <v>0</v>
      </c>
      <c r="G15" s="103">
        <f t="shared" ref="G15:G59" si="6">F15</f>
        <v>0</v>
      </c>
      <c r="H15" s="103">
        <f t="shared" si="1"/>
        <v>99397</v>
      </c>
      <c r="I15" s="103">
        <f t="shared" si="2"/>
        <v>99397</v>
      </c>
      <c r="J15" s="107">
        <v>0</v>
      </c>
      <c r="K15" s="106">
        <f t="shared" ref="K15:K59" si="7">J15</f>
        <v>0</v>
      </c>
      <c r="L15" s="106">
        <f t="shared" si="3"/>
        <v>0</v>
      </c>
      <c r="M15" s="106">
        <f t="shared" si="4"/>
        <v>0</v>
      </c>
      <c r="N15" s="106">
        <f t="shared" ref="N15:O59" si="8">J15+L15</f>
        <v>0</v>
      </c>
      <c r="O15" s="108">
        <f t="shared" si="8"/>
        <v>0</v>
      </c>
      <c r="P15" s="107">
        <f t="shared" si="5"/>
        <v>99397</v>
      </c>
      <c r="Q15" s="103">
        <f t="shared" ref="Q15:Q59" si="9">SUM(P15:P15)</f>
        <v>99397</v>
      </c>
    </row>
    <row r="16" spans="1:17" x14ac:dyDescent="0.25">
      <c r="A16" s="96" t="s">
        <v>19</v>
      </c>
      <c r="B16" s="97" t="s">
        <v>20</v>
      </c>
      <c r="C16" s="105">
        <v>418769</v>
      </c>
      <c r="D16" s="99">
        <f t="shared" si="0"/>
        <v>418769</v>
      </c>
      <c r="E16" s="100"/>
      <c r="F16" s="106">
        <v>0</v>
      </c>
      <c r="G16" s="103">
        <f t="shared" si="6"/>
        <v>0</v>
      </c>
      <c r="H16" s="103">
        <f t="shared" si="1"/>
        <v>418769</v>
      </c>
      <c r="I16" s="103">
        <f t="shared" si="2"/>
        <v>418769</v>
      </c>
      <c r="J16" s="107">
        <v>0</v>
      </c>
      <c r="K16" s="106">
        <f t="shared" si="7"/>
        <v>0</v>
      </c>
      <c r="L16" s="106">
        <f t="shared" si="3"/>
        <v>0</v>
      </c>
      <c r="M16" s="106">
        <f t="shared" si="4"/>
        <v>0</v>
      </c>
      <c r="N16" s="106">
        <f t="shared" si="8"/>
        <v>0</v>
      </c>
      <c r="O16" s="108">
        <f t="shared" si="8"/>
        <v>0</v>
      </c>
      <c r="P16" s="107">
        <f t="shared" si="5"/>
        <v>418769</v>
      </c>
      <c r="Q16" s="103">
        <f t="shared" si="9"/>
        <v>418769</v>
      </c>
    </row>
    <row r="17" spans="1:17" x14ac:dyDescent="0.25">
      <c r="A17" s="96" t="s">
        <v>21</v>
      </c>
      <c r="B17" s="97" t="s">
        <v>22</v>
      </c>
      <c r="C17" s="105">
        <v>235503</v>
      </c>
      <c r="D17" s="99">
        <f t="shared" si="0"/>
        <v>235503</v>
      </c>
      <c r="E17" s="100"/>
      <c r="F17" s="106">
        <v>0</v>
      </c>
      <c r="G17" s="103">
        <f t="shared" si="6"/>
        <v>0</v>
      </c>
      <c r="H17" s="103">
        <f t="shared" si="1"/>
        <v>235503</v>
      </c>
      <c r="I17" s="103">
        <f t="shared" si="2"/>
        <v>235503</v>
      </c>
      <c r="J17" s="107">
        <v>0</v>
      </c>
      <c r="K17" s="106">
        <f t="shared" si="7"/>
        <v>0</v>
      </c>
      <c r="L17" s="106">
        <f t="shared" si="3"/>
        <v>0</v>
      </c>
      <c r="M17" s="106">
        <f t="shared" si="4"/>
        <v>0</v>
      </c>
      <c r="N17" s="106">
        <f t="shared" si="8"/>
        <v>0</v>
      </c>
      <c r="O17" s="108">
        <f t="shared" si="8"/>
        <v>0</v>
      </c>
      <c r="P17" s="107">
        <f t="shared" si="5"/>
        <v>235503</v>
      </c>
      <c r="Q17" s="103">
        <f t="shared" si="9"/>
        <v>235503</v>
      </c>
    </row>
    <row r="18" spans="1:17" x14ac:dyDescent="0.25">
      <c r="A18" s="96" t="s">
        <v>23</v>
      </c>
      <c r="B18" s="97" t="s">
        <v>24</v>
      </c>
      <c r="C18" s="105">
        <v>202443</v>
      </c>
      <c r="D18" s="99">
        <f t="shared" si="0"/>
        <v>202443</v>
      </c>
      <c r="E18" s="100"/>
      <c r="F18" s="106">
        <v>0</v>
      </c>
      <c r="G18" s="103">
        <f t="shared" si="6"/>
        <v>0</v>
      </c>
      <c r="H18" s="103">
        <f t="shared" si="1"/>
        <v>202443</v>
      </c>
      <c r="I18" s="103">
        <f t="shared" si="2"/>
        <v>202443</v>
      </c>
      <c r="J18" s="107">
        <v>0</v>
      </c>
      <c r="K18" s="106">
        <f t="shared" si="7"/>
        <v>0</v>
      </c>
      <c r="L18" s="106">
        <f t="shared" si="3"/>
        <v>0</v>
      </c>
      <c r="M18" s="106">
        <f t="shared" si="4"/>
        <v>0</v>
      </c>
      <c r="N18" s="106">
        <f t="shared" si="8"/>
        <v>0</v>
      </c>
      <c r="O18" s="108">
        <f t="shared" si="8"/>
        <v>0</v>
      </c>
      <c r="P18" s="107">
        <f t="shared" si="5"/>
        <v>202443</v>
      </c>
      <c r="Q18" s="103">
        <f t="shared" si="9"/>
        <v>202443</v>
      </c>
    </row>
    <row r="19" spans="1:17" x14ac:dyDescent="0.25">
      <c r="A19" s="109" t="s">
        <v>25</v>
      </c>
      <c r="B19" s="110" t="s">
        <v>26</v>
      </c>
      <c r="C19" s="111">
        <v>1179653</v>
      </c>
      <c r="D19" s="112">
        <f t="shared" si="0"/>
        <v>1179653</v>
      </c>
      <c r="E19" s="113"/>
      <c r="F19" s="114">
        <v>0</v>
      </c>
      <c r="G19" s="115">
        <f t="shared" si="6"/>
        <v>0</v>
      </c>
      <c r="H19" s="115">
        <f t="shared" si="1"/>
        <v>1179653</v>
      </c>
      <c r="I19" s="115">
        <f t="shared" si="2"/>
        <v>1179653</v>
      </c>
      <c r="J19" s="116">
        <v>231533</v>
      </c>
      <c r="K19" s="114">
        <f t="shared" si="7"/>
        <v>231533</v>
      </c>
      <c r="L19" s="114">
        <f>-F19</f>
        <v>0</v>
      </c>
      <c r="M19" s="114">
        <f t="shared" si="4"/>
        <v>0</v>
      </c>
      <c r="N19" s="114">
        <f t="shared" si="8"/>
        <v>231533</v>
      </c>
      <c r="O19" s="117">
        <f t="shared" si="8"/>
        <v>231533</v>
      </c>
      <c r="P19" s="116">
        <f t="shared" si="5"/>
        <v>1411186</v>
      </c>
      <c r="Q19" s="115">
        <f t="shared" si="9"/>
        <v>1411186</v>
      </c>
    </row>
    <row r="20" spans="1:17" x14ac:dyDescent="0.25">
      <c r="A20" s="96" t="s">
        <v>27</v>
      </c>
      <c r="B20" s="97" t="s">
        <v>28</v>
      </c>
      <c r="C20" s="105">
        <v>192031</v>
      </c>
      <c r="D20" s="99">
        <f t="shared" si="0"/>
        <v>192031</v>
      </c>
      <c r="E20" s="100"/>
      <c r="F20" s="106">
        <v>0</v>
      </c>
      <c r="G20" s="103">
        <f t="shared" si="6"/>
        <v>0</v>
      </c>
      <c r="H20" s="103">
        <f t="shared" si="1"/>
        <v>192031</v>
      </c>
      <c r="I20" s="103">
        <f t="shared" si="2"/>
        <v>192031</v>
      </c>
      <c r="J20" s="107">
        <v>0</v>
      </c>
      <c r="K20" s="106">
        <f t="shared" si="7"/>
        <v>0</v>
      </c>
      <c r="L20" s="106">
        <f t="shared" ref="L20:L59" si="10">-F20</f>
        <v>0</v>
      </c>
      <c r="M20" s="106">
        <f t="shared" si="4"/>
        <v>0</v>
      </c>
      <c r="N20" s="106">
        <f t="shared" si="8"/>
        <v>0</v>
      </c>
      <c r="O20" s="108">
        <f t="shared" si="8"/>
        <v>0</v>
      </c>
      <c r="P20" s="107">
        <f t="shared" si="5"/>
        <v>192031</v>
      </c>
      <c r="Q20" s="103">
        <f t="shared" si="9"/>
        <v>192031</v>
      </c>
    </row>
    <row r="21" spans="1:17" x14ac:dyDescent="0.25">
      <c r="A21" s="96" t="s">
        <v>29</v>
      </c>
      <c r="B21" s="97" t="s">
        <v>30</v>
      </c>
      <c r="C21" s="105">
        <v>343239</v>
      </c>
      <c r="D21" s="99">
        <f t="shared" si="0"/>
        <v>343239</v>
      </c>
      <c r="E21" s="100"/>
      <c r="F21" s="106">
        <v>0</v>
      </c>
      <c r="G21" s="103">
        <f t="shared" si="6"/>
        <v>0</v>
      </c>
      <c r="H21" s="103">
        <f t="shared" si="1"/>
        <v>343239</v>
      </c>
      <c r="I21" s="103">
        <f t="shared" si="2"/>
        <v>343239</v>
      </c>
      <c r="J21" s="107">
        <v>0</v>
      </c>
      <c r="K21" s="106">
        <f t="shared" si="7"/>
        <v>0</v>
      </c>
      <c r="L21" s="106">
        <f t="shared" si="10"/>
        <v>0</v>
      </c>
      <c r="M21" s="106">
        <f t="shared" si="4"/>
        <v>0</v>
      </c>
      <c r="N21" s="106">
        <f t="shared" si="8"/>
        <v>0</v>
      </c>
      <c r="O21" s="108">
        <f t="shared" si="8"/>
        <v>0</v>
      </c>
      <c r="P21" s="107">
        <f t="shared" si="5"/>
        <v>343239</v>
      </c>
      <c r="Q21" s="103">
        <f t="shared" si="9"/>
        <v>343239</v>
      </c>
    </row>
    <row r="22" spans="1:17" x14ac:dyDescent="0.25">
      <c r="A22" s="96">
        <v>10</v>
      </c>
      <c r="B22" s="97" t="s">
        <v>31</v>
      </c>
      <c r="C22" s="105">
        <v>562411</v>
      </c>
      <c r="D22" s="99">
        <f t="shared" si="0"/>
        <v>562411</v>
      </c>
      <c r="E22" s="100"/>
      <c r="F22" s="106">
        <v>0</v>
      </c>
      <c r="G22" s="103">
        <f t="shared" si="6"/>
        <v>0</v>
      </c>
      <c r="H22" s="103">
        <f t="shared" si="1"/>
        <v>562411</v>
      </c>
      <c r="I22" s="103">
        <f t="shared" si="2"/>
        <v>562411</v>
      </c>
      <c r="J22" s="107">
        <v>0</v>
      </c>
      <c r="K22" s="106">
        <f t="shared" si="7"/>
        <v>0</v>
      </c>
      <c r="L22" s="106">
        <f t="shared" si="10"/>
        <v>0</v>
      </c>
      <c r="M22" s="106">
        <f t="shared" si="4"/>
        <v>0</v>
      </c>
      <c r="N22" s="106">
        <f t="shared" si="8"/>
        <v>0</v>
      </c>
      <c r="O22" s="108">
        <f t="shared" si="8"/>
        <v>0</v>
      </c>
      <c r="P22" s="107">
        <f t="shared" si="5"/>
        <v>562411</v>
      </c>
      <c r="Q22" s="103">
        <f t="shared" si="9"/>
        <v>562411</v>
      </c>
    </row>
    <row r="23" spans="1:17" x14ac:dyDescent="0.25">
      <c r="A23" s="96">
        <v>11</v>
      </c>
      <c r="B23" s="97" t="s">
        <v>32</v>
      </c>
      <c r="C23" s="105">
        <v>2404228</v>
      </c>
      <c r="D23" s="99">
        <f t="shared" si="0"/>
        <v>2404228</v>
      </c>
      <c r="E23" s="100"/>
      <c r="F23" s="106">
        <v>0</v>
      </c>
      <c r="G23" s="103">
        <f t="shared" si="6"/>
        <v>0</v>
      </c>
      <c r="H23" s="103">
        <f t="shared" si="1"/>
        <v>2404228</v>
      </c>
      <c r="I23" s="103">
        <f t="shared" si="2"/>
        <v>2404228</v>
      </c>
      <c r="J23" s="107">
        <v>0</v>
      </c>
      <c r="K23" s="106">
        <f t="shared" si="7"/>
        <v>0</v>
      </c>
      <c r="L23" s="106">
        <f t="shared" si="10"/>
        <v>0</v>
      </c>
      <c r="M23" s="106">
        <f t="shared" si="4"/>
        <v>0</v>
      </c>
      <c r="N23" s="106">
        <f t="shared" si="8"/>
        <v>0</v>
      </c>
      <c r="O23" s="108">
        <f t="shared" si="8"/>
        <v>0</v>
      </c>
      <c r="P23" s="107">
        <f t="shared" si="5"/>
        <v>2404228</v>
      </c>
      <c r="Q23" s="103">
        <f t="shared" si="9"/>
        <v>2404228</v>
      </c>
    </row>
    <row r="24" spans="1:17" x14ac:dyDescent="0.25">
      <c r="A24" s="96">
        <v>12</v>
      </c>
      <c r="B24" s="97" t="s">
        <v>33</v>
      </c>
      <c r="C24" s="105">
        <v>759938</v>
      </c>
      <c r="D24" s="99">
        <f t="shared" si="0"/>
        <v>759938</v>
      </c>
      <c r="E24" s="100"/>
      <c r="F24" s="106">
        <v>0</v>
      </c>
      <c r="G24" s="103">
        <f t="shared" si="6"/>
        <v>0</v>
      </c>
      <c r="H24" s="103">
        <f t="shared" si="1"/>
        <v>759938</v>
      </c>
      <c r="I24" s="103">
        <f t="shared" si="2"/>
        <v>759938</v>
      </c>
      <c r="J24" s="107">
        <v>0</v>
      </c>
      <c r="K24" s="106">
        <f t="shared" si="7"/>
        <v>0</v>
      </c>
      <c r="L24" s="106">
        <f t="shared" si="10"/>
        <v>0</v>
      </c>
      <c r="M24" s="106">
        <f t="shared" si="4"/>
        <v>0</v>
      </c>
      <c r="N24" s="106">
        <f t="shared" si="8"/>
        <v>0</v>
      </c>
      <c r="O24" s="108">
        <f t="shared" si="8"/>
        <v>0</v>
      </c>
      <c r="P24" s="107">
        <f t="shared" si="5"/>
        <v>759938</v>
      </c>
      <c r="Q24" s="103">
        <f t="shared" si="9"/>
        <v>759938</v>
      </c>
    </row>
    <row r="25" spans="1:17" x14ac:dyDescent="0.25">
      <c r="A25" s="96">
        <v>13</v>
      </c>
      <c r="B25" s="97" t="s">
        <v>34</v>
      </c>
      <c r="C25" s="105">
        <v>1499394</v>
      </c>
      <c r="D25" s="99">
        <f t="shared" si="0"/>
        <v>1499394</v>
      </c>
      <c r="E25" s="100"/>
      <c r="F25" s="106">
        <v>0</v>
      </c>
      <c r="G25" s="103">
        <f t="shared" si="6"/>
        <v>0</v>
      </c>
      <c r="H25" s="103">
        <f t="shared" si="1"/>
        <v>1499394</v>
      </c>
      <c r="I25" s="103">
        <f t="shared" si="2"/>
        <v>1499394</v>
      </c>
      <c r="J25" s="107">
        <v>0</v>
      </c>
      <c r="K25" s="106">
        <f t="shared" si="7"/>
        <v>0</v>
      </c>
      <c r="L25" s="106">
        <f t="shared" si="10"/>
        <v>0</v>
      </c>
      <c r="M25" s="106">
        <f t="shared" si="4"/>
        <v>0</v>
      </c>
      <c r="N25" s="106">
        <f t="shared" si="8"/>
        <v>0</v>
      </c>
      <c r="O25" s="108">
        <f t="shared" si="8"/>
        <v>0</v>
      </c>
      <c r="P25" s="107">
        <f t="shared" si="5"/>
        <v>1499394</v>
      </c>
      <c r="Q25" s="103">
        <f t="shared" si="9"/>
        <v>1499394</v>
      </c>
    </row>
    <row r="26" spans="1:17" x14ac:dyDescent="0.25">
      <c r="A26" s="118">
        <v>14</v>
      </c>
      <c r="B26" s="110" t="s">
        <v>35</v>
      </c>
      <c r="C26" s="119">
        <v>1508356</v>
      </c>
      <c r="D26" s="120">
        <f t="shared" si="0"/>
        <v>1508356</v>
      </c>
      <c r="E26" s="121"/>
      <c r="F26" s="122">
        <v>0</v>
      </c>
      <c r="G26" s="123">
        <f t="shared" si="6"/>
        <v>0</v>
      </c>
      <c r="H26" s="123">
        <f t="shared" si="1"/>
        <v>1508356</v>
      </c>
      <c r="I26" s="123">
        <f t="shared" si="2"/>
        <v>1508356</v>
      </c>
      <c r="J26" s="124">
        <v>115191</v>
      </c>
      <c r="K26" s="122">
        <f t="shared" si="7"/>
        <v>115191</v>
      </c>
      <c r="L26" s="122">
        <f t="shared" si="10"/>
        <v>0</v>
      </c>
      <c r="M26" s="122">
        <f t="shared" si="4"/>
        <v>0</v>
      </c>
      <c r="N26" s="122">
        <f t="shared" si="8"/>
        <v>115191</v>
      </c>
      <c r="O26" s="125">
        <f t="shared" si="8"/>
        <v>115191</v>
      </c>
      <c r="P26" s="124">
        <f t="shared" si="5"/>
        <v>1623547</v>
      </c>
      <c r="Q26" s="123">
        <f t="shared" si="9"/>
        <v>1623547</v>
      </c>
    </row>
    <row r="27" spans="1:17" x14ac:dyDescent="0.25">
      <c r="A27" s="96">
        <v>15</v>
      </c>
      <c r="B27" s="97" t="s">
        <v>36</v>
      </c>
      <c r="C27" s="105">
        <v>86480</v>
      </c>
      <c r="D27" s="99">
        <f t="shared" si="0"/>
        <v>86480</v>
      </c>
      <c r="E27" s="100"/>
      <c r="F27" s="106">
        <v>0</v>
      </c>
      <c r="G27" s="103">
        <f t="shared" si="6"/>
        <v>0</v>
      </c>
      <c r="H27" s="103">
        <f t="shared" si="1"/>
        <v>86480</v>
      </c>
      <c r="I27" s="103">
        <f t="shared" si="2"/>
        <v>86480</v>
      </c>
      <c r="J27" s="107">
        <v>0</v>
      </c>
      <c r="K27" s="106">
        <f t="shared" si="7"/>
        <v>0</v>
      </c>
      <c r="L27" s="106">
        <f t="shared" si="10"/>
        <v>0</v>
      </c>
      <c r="M27" s="106">
        <f t="shared" si="4"/>
        <v>0</v>
      </c>
      <c r="N27" s="106">
        <f t="shared" si="8"/>
        <v>0</v>
      </c>
      <c r="O27" s="108">
        <f t="shared" si="8"/>
        <v>0</v>
      </c>
      <c r="P27" s="107">
        <f t="shared" si="5"/>
        <v>86480</v>
      </c>
      <c r="Q27" s="103">
        <f t="shared" si="9"/>
        <v>86480</v>
      </c>
    </row>
    <row r="28" spans="1:17" x14ac:dyDescent="0.25">
      <c r="A28" s="96">
        <v>16</v>
      </c>
      <c r="B28" s="97" t="s">
        <v>37</v>
      </c>
      <c r="C28" s="105">
        <v>741533</v>
      </c>
      <c r="D28" s="99">
        <f t="shared" si="0"/>
        <v>741533</v>
      </c>
      <c r="E28" s="100"/>
      <c r="F28" s="106">
        <v>0</v>
      </c>
      <c r="G28" s="103">
        <f t="shared" si="6"/>
        <v>0</v>
      </c>
      <c r="H28" s="103">
        <f t="shared" si="1"/>
        <v>741533</v>
      </c>
      <c r="I28" s="103">
        <f t="shared" si="2"/>
        <v>741533</v>
      </c>
      <c r="J28" s="107">
        <v>0</v>
      </c>
      <c r="K28" s="106">
        <f t="shared" si="7"/>
        <v>0</v>
      </c>
      <c r="L28" s="106">
        <f t="shared" si="10"/>
        <v>0</v>
      </c>
      <c r="M28" s="106">
        <f t="shared" si="4"/>
        <v>0</v>
      </c>
      <c r="N28" s="106">
        <f t="shared" si="8"/>
        <v>0</v>
      </c>
      <c r="O28" s="108">
        <f t="shared" si="8"/>
        <v>0</v>
      </c>
      <c r="P28" s="107">
        <f t="shared" si="5"/>
        <v>741533</v>
      </c>
      <c r="Q28" s="103">
        <f t="shared" si="9"/>
        <v>741533</v>
      </c>
    </row>
    <row r="29" spans="1:17" x14ac:dyDescent="0.25">
      <c r="A29" s="96">
        <v>17</v>
      </c>
      <c r="B29" s="97" t="s">
        <v>38</v>
      </c>
      <c r="C29" s="105">
        <v>346129</v>
      </c>
      <c r="D29" s="99">
        <f t="shared" si="0"/>
        <v>346129</v>
      </c>
      <c r="E29" s="100"/>
      <c r="F29" s="106">
        <v>0</v>
      </c>
      <c r="G29" s="103">
        <f t="shared" si="6"/>
        <v>0</v>
      </c>
      <c r="H29" s="103">
        <f t="shared" si="1"/>
        <v>346129</v>
      </c>
      <c r="I29" s="103">
        <f t="shared" si="2"/>
        <v>346129</v>
      </c>
      <c r="J29" s="107">
        <v>0</v>
      </c>
      <c r="K29" s="106">
        <f t="shared" si="7"/>
        <v>0</v>
      </c>
      <c r="L29" s="106">
        <f t="shared" si="10"/>
        <v>0</v>
      </c>
      <c r="M29" s="106">
        <f t="shared" si="4"/>
        <v>0</v>
      </c>
      <c r="N29" s="106">
        <f t="shared" si="8"/>
        <v>0</v>
      </c>
      <c r="O29" s="108">
        <f t="shared" si="8"/>
        <v>0</v>
      </c>
      <c r="P29" s="107">
        <f t="shared" si="5"/>
        <v>346129</v>
      </c>
      <c r="Q29" s="103">
        <f t="shared" si="9"/>
        <v>346129</v>
      </c>
    </row>
    <row r="30" spans="1:17" x14ac:dyDescent="0.25">
      <c r="A30" s="109">
        <v>18</v>
      </c>
      <c r="B30" s="110" t="s">
        <v>39</v>
      </c>
      <c r="C30" s="111">
        <v>2228845</v>
      </c>
      <c r="D30" s="112">
        <f t="shared" si="0"/>
        <v>2228845</v>
      </c>
      <c r="E30" s="113"/>
      <c r="F30" s="114">
        <v>9500</v>
      </c>
      <c r="G30" s="115">
        <f t="shared" si="6"/>
        <v>9500</v>
      </c>
      <c r="H30" s="115">
        <f t="shared" si="1"/>
        <v>2238345</v>
      </c>
      <c r="I30" s="115">
        <f t="shared" si="2"/>
        <v>2238345</v>
      </c>
      <c r="J30" s="116">
        <v>268740</v>
      </c>
      <c r="K30" s="114">
        <f t="shared" si="7"/>
        <v>268740</v>
      </c>
      <c r="L30" s="114">
        <f t="shared" si="10"/>
        <v>-9500</v>
      </c>
      <c r="M30" s="114">
        <f t="shared" si="4"/>
        <v>-9500</v>
      </c>
      <c r="N30" s="114">
        <f t="shared" si="8"/>
        <v>259240</v>
      </c>
      <c r="O30" s="117">
        <f t="shared" si="8"/>
        <v>259240</v>
      </c>
      <c r="P30" s="116">
        <f t="shared" si="5"/>
        <v>2497585</v>
      </c>
      <c r="Q30" s="115">
        <f t="shared" si="9"/>
        <v>2497585</v>
      </c>
    </row>
    <row r="31" spans="1:17" x14ac:dyDescent="0.25">
      <c r="A31" s="96">
        <v>19</v>
      </c>
      <c r="B31" s="97" t="s">
        <v>40</v>
      </c>
      <c r="C31" s="105">
        <v>249419</v>
      </c>
      <c r="D31" s="99">
        <f t="shared" si="0"/>
        <v>249419</v>
      </c>
      <c r="E31" s="100"/>
      <c r="F31" s="106">
        <v>0</v>
      </c>
      <c r="G31" s="103">
        <f t="shared" si="6"/>
        <v>0</v>
      </c>
      <c r="H31" s="103">
        <f t="shared" si="1"/>
        <v>249419</v>
      </c>
      <c r="I31" s="103">
        <f t="shared" si="2"/>
        <v>249419</v>
      </c>
      <c r="J31" s="107">
        <v>0</v>
      </c>
      <c r="K31" s="106">
        <f t="shared" si="7"/>
        <v>0</v>
      </c>
      <c r="L31" s="106">
        <f t="shared" si="10"/>
        <v>0</v>
      </c>
      <c r="M31" s="106">
        <f t="shared" si="4"/>
        <v>0</v>
      </c>
      <c r="N31" s="106">
        <f t="shared" si="8"/>
        <v>0</v>
      </c>
      <c r="O31" s="108">
        <f t="shared" si="8"/>
        <v>0</v>
      </c>
      <c r="P31" s="107">
        <f t="shared" si="5"/>
        <v>249419</v>
      </c>
      <c r="Q31" s="103">
        <f t="shared" si="9"/>
        <v>249419</v>
      </c>
    </row>
    <row r="32" spans="1:17" x14ac:dyDescent="0.25">
      <c r="A32" s="96">
        <v>20</v>
      </c>
      <c r="B32" s="97" t="s">
        <v>41</v>
      </c>
      <c r="C32" s="105">
        <v>282895</v>
      </c>
      <c r="D32" s="99">
        <f t="shared" si="0"/>
        <v>282895</v>
      </c>
      <c r="E32" s="100"/>
      <c r="F32" s="106">
        <v>0</v>
      </c>
      <c r="G32" s="103">
        <f t="shared" si="6"/>
        <v>0</v>
      </c>
      <c r="H32" s="103">
        <f t="shared" si="1"/>
        <v>282895</v>
      </c>
      <c r="I32" s="103">
        <f t="shared" si="2"/>
        <v>282895</v>
      </c>
      <c r="J32" s="107">
        <v>0</v>
      </c>
      <c r="K32" s="106">
        <f t="shared" si="7"/>
        <v>0</v>
      </c>
      <c r="L32" s="106">
        <f t="shared" si="10"/>
        <v>0</v>
      </c>
      <c r="M32" s="106">
        <f t="shared" si="4"/>
        <v>0</v>
      </c>
      <c r="N32" s="106">
        <f t="shared" si="8"/>
        <v>0</v>
      </c>
      <c r="O32" s="108">
        <f t="shared" si="8"/>
        <v>0</v>
      </c>
      <c r="P32" s="107">
        <f t="shared" si="5"/>
        <v>282895</v>
      </c>
      <c r="Q32" s="103">
        <f t="shared" si="9"/>
        <v>282895</v>
      </c>
    </row>
    <row r="33" spans="1:17" x14ac:dyDescent="0.25">
      <c r="A33" s="96">
        <v>21</v>
      </c>
      <c r="B33" s="97" t="s">
        <v>42</v>
      </c>
      <c r="C33" s="105">
        <v>182805</v>
      </c>
      <c r="D33" s="99">
        <f t="shared" si="0"/>
        <v>182805</v>
      </c>
      <c r="E33" s="100"/>
      <c r="F33" s="106">
        <v>0</v>
      </c>
      <c r="G33" s="103">
        <f t="shared" si="6"/>
        <v>0</v>
      </c>
      <c r="H33" s="103">
        <f t="shared" si="1"/>
        <v>182805</v>
      </c>
      <c r="I33" s="103">
        <f t="shared" si="2"/>
        <v>182805</v>
      </c>
      <c r="J33" s="107">
        <v>0</v>
      </c>
      <c r="K33" s="106">
        <f t="shared" si="7"/>
        <v>0</v>
      </c>
      <c r="L33" s="106">
        <f t="shared" si="10"/>
        <v>0</v>
      </c>
      <c r="M33" s="106">
        <f t="shared" si="4"/>
        <v>0</v>
      </c>
      <c r="N33" s="106">
        <f t="shared" si="8"/>
        <v>0</v>
      </c>
      <c r="O33" s="108">
        <f t="shared" si="8"/>
        <v>0</v>
      </c>
      <c r="P33" s="107">
        <f t="shared" si="5"/>
        <v>182805</v>
      </c>
      <c r="Q33" s="103">
        <f t="shared" si="9"/>
        <v>182805</v>
      </c>
    </row>
    <row r="34" spans="1:17" x14ac:dyDescent="0.25">
      <c r="A34" s="96">
        <v>22</v>
      </c>
      <c r="B34" s="97" t="s">
        <v>43</v>
      </c>
      <c r="C34" s="105">
        <v>80568</v>
      </c>
      <c r="D34" s="99">
        <f t="shared" si="0"/>
        <v>80568</v>
      </c>
      <c r="E34" s="100"/>
      <c r="F34" s="106">
        <v>0</v>
      </c>
      <c r="G34" s="103">
        <f t="shared" si="6"/>
        <v>0</v>
      </c>
      <c r="H34" s="103">
        <f t="shared" si="1"/>
        <v>80568</v>
      </c>
      <c r="I34" s="103">
        <f t="shared" si="2"/>
        <v>80568</v>
      </c>
      <c r="J34" s="107">
        <v>0</v>
      </c>
      <c r="K34" s="106">
        <f t="shared" si="7"/>
        <v>0</v>
      </c>
      <c r="L34" s="106">
        <f t="shared" si="10"/>
        <v>0</v>
      </c>
      <c r="M34" s="106">
        <f t="shared" si="4"/>
        <v>0</v>
      </c>
      <c r="N34" s="106">
        <f t="shared" si="8"/>
        <v>0</v>
      </c>
      <c r="O34" s="108">
        <f t="shared" si="8"/>
        <v>0</v>
      </c>
      <c r="P34" s="107">
        <f t="shared" si="5"/>
        <v>80568</v>
      </c>
      <c r="Q34" s="103">
        <f t="shared" si="9"/>
        <v>80568</v>
      </c>
    </row>
    <row r="35" spans="1:17" x14ac:dyDescent="0.25">
      <c r="A35" s="96">
        <v>23</v>
      </c>
      <c r="B35" s="97" t="s">
        <v>44</v>
      </c>
      <c r="C35" s="105">
        <v>1603795</v>
      </c>
      <c r="D35" s="99">
        <f t="shared" si="0"/>
        <v>1603795</v>
      </c>
      <c r="E35" s="100"/>
      <c r="F35" s="106">
        <v>0</v>
      </c>
      <c r="G35" s="103">
        <f t="shared" si="6"/>
        <v>0</v>
      </c>
      <c r="H35" s="103">
        <f t="shared" si="1"/>
        <v>1603795</v>
      </c>
      <c r="I35" s="103">
        <f t="shared" si="2"/>
        <v>1603795</v>
      </c>
      <c r="J35" s="107">
        <v>0</v>
      </c>
      <c r="K35" s="106">
        <f t="shared" si="7"/>
        <v>0</v>
      </c>
      <c r="L35" s="106">
        <f t="shared" si="10"/>
        <v>0</v>
      </c>
      <c r="M35" s="106">
        <f t="shared" si="4"/>
        <v>0</v>
      </c>
      <c r="N35" s="106">
        <f t="shared" si="8"/>
        <v>0</v>
      </c>
      <c r="O35" s="108">
        <f t="shared" si="8"/>
        <v>0</v>
      </c>
      <c r="P35" s="107">
        <f t="shared" si="5"/>
        <v>1603795</v>
      </c>
      <c r="Q35" s="103">
        <f t="shared" si="9"/>
        <v>1603795</v>
      </c>
    </row>
    <row r="36" spans="1:17" x14ac:dyDescent="0.25">
      <c r="A36" s="96">
        <v>24</v>
      </c>
      <c r="B36" s="97" t="s">
        <v>45</v>
      </c>
      <c r="C36" s="105">
        <v>641381</v>
      </c>
      <c r="D36" s="99">
        <f t="shared" si="0"/>
        <v>641381</v>
      </c>
      <c r="E36" s="100"/>
      <c r="F36" s="106">
        <v>0</v>
      </c>
      <c r="G36" s="103">
        <f t="shared" si="6"/>
        <v>0</v>
      </c>
      <c r="H36" s="103">
        <f t="shared" si="1"/>
        <v>641381</v>
      </c>
      <c r="I36" s="103">
        <f t="shared" si="2"/>
        <v>641381</v>
      </c>
      <c r="J36" s="107">
        <v>0</v>
      </c>
      <c r="K36" s="106">
        <f t="shared" si="7"/>
        <v>0</v>
      </c>
      <c r="L36" s="106">
        <f t="shared" si="10"/>
        <v>0</v>
      </c>
      <c r="M36" s="106">
        <f t="shared" si="4"/>
        <v>0</v>
      </c>
      <c r="N36" s="106">
        <f t="shared" si="8"/>
        <v>0</v>
      </c>
      <c r="O36" s="108">
        <f t="shared" si="8"/>
        <v>0</v>
      </c>
      <c r="P36" s="107">
        <f t="shared" si="5"/>
        <v>641381</v>
      </c>
      <c r="Q36" s="103">
        <f t="shared" si="9"/>
        <v>641381</v>
      </c>
    </row>
    <row r="37" spans="1:17" x14ac:dyDescent="0.25">
      <c r="A37" s="96">
        <v>25</v>
      </c>
      <c r="B37" s="97" t="s">
        <v>46</v>
      </c>
      <c r="C37" s="105">
        <v>1556695</v>
      </c>
      <c r="D37" s="99">
        <f t="shared" si="0"/>
        <v>1556695</v>
      </c>
      <c r="E37" s="100"/>
      <c r="F37" s="106">
        <v>0</v>
      </c>
      <c r="G37" s="103">
        <f t="shared" si="6"/>
        <v>0</v>
      </c>
      <c r="H37" s="103">
        <f t="shared" si="1"/>
        <v>1556695</v>
      </c>
      <c r="I37" s="103">
        <f t="shared" si="2"/>
        <v>1556695</v>
      </c>
      <c r="J37" s="107">
        <v>0</v>
      </c>
      <c r="K37" s="106">
        <f t="shared" si="7"/>
        <v>0</v>
      </c>
      <c r="L37" s="106">
        <f t="shared" si="10"/>
        <v>0</v>
      </c>
      <c r="M37" s="106">
        <f t="shared" si="4"/>
        <v>0</v>
      </c>
      <c r="N37" s="106">
        <f t="shared" si="8"/>
        <v>0</v>
      </c>
      <c r="O37" s="108">
        <f t="shared" si="8"/>
        <v>0</v>
      </c>
      <c r="P37" s="107">
        <f t="shared" si="5"/>
        <v>1556695</v>
      </c>
      <c r="Q37" s="103">
        <f t="shared" si="9"/>
        <v>1556695</v>
      </c>
    </row>
    <row r="38" spans="1:17" x14ac:dyDescent="0.25">
      <c r="A38" s="96">
        <v>26</v>
      </c>
      <c r="B38" s="97" t="s">
        <v>47</v>
      </c>
      <c r="C38" s="105">
        <v>4834854</v>
      </c>
      <c r="D38" s="99">
        <f t="shared" si="0"/>
        <v>4834854</v>
      </c>
      <c r="E38" s="100"/>
      <c r="F38" s="106">
        <v>0</v>
      </c>
      <c r="G38" s="103">
        <f t="shared" si="6"/>
        <v>0</v>
      </c>
      <c r="H38" s="103">
        <f t="shared" si="1"/>
        <v>4834854</v>
      </c>
      <c r="I38" s="103">
        <f t="shared" si="2"/>
        <v>4834854</v>
      </c>
      <c r="J38" s="107">
        <v>0</v>
      </c>
      <c r="K38" s="106">
        <f t="shared" si="7"/>
        <v>0</v>
      </c>
      <c r="L38" s="106">
        <f t="shared" si="10"/>
        <v>0</v>
      </c>
      <c r="M38" s="106">
        <f t="shared" si="4"/>
        <v>0</v>
      </c>
      <c r="N38" s="106">
        <f t="shared" si="8"/>
        <v>0</v>
      </c>
      <c r="O38" s="108">
        <f t="shared" si="8"/>
        <v>0</v>
      </c>
      <c r="P38" s="107">
        <f t="shared" si="5"/>
        <v>4834854</v>
      </c>
      <c r="Q38" s="103">
        <f t="shared" si="9"/>
        <v>4834854</v>
      </c>
    </row>
    <row r="39" spans="1:17" x14ac:dyDescent="0.25">
      <c r="A39" s="96">
        <v>27</v>
      </c>
      <c r="B39" s="97" t="s">
        <v>48</v>
      </c>
      <c r="C39" s="105">
        <v>262892</v>
      </c>
      <c r="D39" s="99">
        <f t="shared" si="0"/>
        <v>262892</v>
      </c>
      <c r="E39" s="100"/>
      <c r="F39" s="106">
        <v>0</v>
      </c>
      <c r="G39" s="103">
        <f t="shared" si="6"/>
        <v>0</v>
      </c>
      <c r="H39" s="103">
        <f t="shared" si="1"/>
        <v>262892</v>
      </c>
      <c r="I39" s="103">
        <f t="shared" si="2"/>
        <v>262892</v>
      </c>
      <c r="J39" s="107">
        <v>0</v>
      </c>
      <c r="K39" s="106">
        <f t="shared" si="7"/>
        <v>0</v>
      </c>
      <c r="L39" s="106">
        <f t="shared" si="10"/>
        <v>0</v>
      </c>
      <c r="M39" s="106">
        <f t="shared" si="4"/>
        <v>0</v>
      </c>
      <c r="N39" s="106">
        <f t="shared" si="8"/>
        <v>0</v>
      </c>
      <c r="O39" s="108">
        <f t="shared" si="8"/>
        <v>0</v>
      </c>
      <c r="P39" s="107">
        <f t="shared" si="5"/>
        <v>262892</v>
      </c>
      <c r="Q39" s="103">
        <f t="shared" si="9"/>
        <v>262892</v>
      </c>
    </row>
    <row r="40" spans="1:17" x14ac:dyDescent="0.25">
      <c r="A40" s="96">
        <v>28</v>
      </c>
      <c r="B40" s="97" t="s">
        <v>49</v>
      </c>
      <c r="C40" s="105">
        <v>331579</v>
      </c>
      <c r="D40" s="99">
        <f t="shared" si="0"/>
        <v>331579</v>
      </c>
      <c r="E40" s="100"/>
      <c r="F40" s="106">
        <v>0</v>
      </c>
      <c r="G40" s="103">
        <f t="shared" si="6"/>
        <v>0</v>
      </c>
      <c r="H40" s="103">
        <f t="shared" si="1"/>
        <v>331579</v>
      </c>
      <c r="I40" s="103">
        <f t="shared" si="2"/>
        <v>331579</v>
      </c>
      <c r="J40" s="107">
        <v>0</v>
      </c>
      <c r="K40" s="106">
        <f t="shared" si="7"/>
        <v>0</v>
      </c>
      <c r="L40" s="106">
        <f t="shared" si="10"/>
        <v>0</v>
      </c>
      <c r="M40" s="106">
        <f t="shared" si="4"/>
        <v>0</v>
      </c>
      <c r="N40" s="106">
        <f t="shared" si="8"/>
        <v>0</v>
      </c>
      <c r="O40" s="108">
        <f t="shared" si="8"/>
        <v>0</v>
      </c>
      <c r="P40" s="107">
        <f t="shared" si="5"/>
        <v>331579</v>
      </c>
      <c r="Q40" s="103">
        <f t="shared" si="9"/>
        <v>331579</v>
      </c>
    </row>
    <row r="41" spans="1:17" x14ac:dyDescent="0.25">
      <c r="A41" s="96">
        <v>29</v>
      </c>
      <c r="B41" s="97" t="s">
        <v>50</v>
      </c>
      <c r="C41" s="105">
        <v>960098</v>
      </c>
      <c r="D41" s="99">
        <f t="shared" si="0"/>
        <v>960098</v>
      </c>
      <c r="E41" s="100"/>
      <c r="F41" s="106">
        <v>0</v>
      </c>
      <c r="G41" s="103">
        <f t="shared" si="6"/>
        <v>0</v>
      </c>
      <c r="H41" s="103">
        <f t="shared" si="1"/>
        <v>960098</v>
      </c>
      <c r="I41" s="103">
        <f t="shared" si="2"/>
        <v>960098</v>
      </c>
      <c r="J41" s="107">
        <v>0</v>
      </c>
      <c r="K41" s="106">
        <f t="shared" si="7"/>
        <v>0</v>
      </c>
      <c r="L41" s="106">
        <f t="shared" si="10"/>
        <v>0</v>
      </c>
      <c r="M41" s="106">
        <f t="shared" si="4"/>
        <v>0</v>
      </c>
      <c r="N41" s="106">
        <f t="shared" si="8"/>
        <v>0</v>
      </c>
      <c r="O41" s="108">
        <f t="shared" si="8"/>
        <v>0</v>
      </c>
      <c r="P41" s="107">
        <f t="shared" si="5"/>
        <v>960098</v>
      </c>
      <c r="Q41" s="103">
        <f t="shared" si="9"/>
        <v>960098</v>
      </c>
    </row>
    <row r="42" spans="1:17" x14ac:dyDescent="0.25">
      <c r="A42" s="96">
        <v>30</v>
      </c>
      <c r="B42" s="97" t="s">
        <v>51</v>
      </c>
      <c r="C42" s="105">
        <v>231483</v>
      </c>
      <c r="D42" s="99">
        <f t="shared" si="0"/>
        <v>231483</v>
      </c>
      <c r="E42" s="100"/>
      <c r="F42" s="106">
        <v>0</v>
      </c>
      <c r="G42" s="103">
        <f t="shared" si="6"/>
        <v>0</v>
      </c>
      <c r="H42" s="103">
        <f t="shared" si="1"/>
        <v>231483</v>
      </c>
      <c r="I42" s="103">
        <f t="shared" si="2"/>
        <v>231483</v>
      </c>
      <c r="J42" s="107">
        <v>0</v>
      </c>
      <c r="K42" s="106">
        <f t="shared" si="7"/>
        <v>0</v>
      </c>
      <c r="L42" s="106">
        <f t="shared" si="10"/>
        <v>0</v>
      </c>
      <c r="M42" s="106">
        <f t="shared" si="4"/>
        <v>0</v>
      </c>
      <c r="N42" s="106">
        <f t="shared" si="8"/>
        <v>0</v>
      </c>
      <c r="O42" s="108">
        <f t="shared" si="8"/>
        <v>0</v>
      </c>
      <c r="P42" s="107">
        <f t="shared" si="5"/>
        <v>231483</v>
      </c>
      <c r="Q42" s="103">
        <f t="shared" si="9"/>
        <v>231483</v>
      </c>
    </row>
    <row r="43" spans="1:17" x14ac:dyDescent="0.25">
      <c r="A43" s="96">
        <v>31</v>
      </c>
      <c r="B43" s="97" t="s">
        <v>52</v>
      </c>
      <c r="C43" s="105">
        <v>824137</v>
      </c>
      <c r="D43" s="99">
        <f t="shared" si="0"/>
        <v>824137</v>
      </c>
      <c r="E43" s="100"/>
      <c r="F43" s="106">
        <v>0</v>
      </c>
      <c r="G43" s="103">
        <f t="shared" si="6"/>
        <v>0</v>
      </c>
      <c r="H43" s="103">
        <f t="shared" si="1"/>
        <v>824137</v>
      </c>
      <c r="I43" s="103">
        <f t="shared" si="2"/>
        <v>824137</v>
      </c>
      <c r="J43" s="107">
        <v>0</v>
      </c>
      <c r="K43" s="106">
        <f t="shared" si="7"/>
        <v>0</v>
      </c>
      <c r="L43" s="106">
        <f t="shared" si="10"/>
        <v>0</v>
      </c>
      <c r="M43" s="106">
        <f t="shared" si="4"/>
        <v>0</v>
      </c>
      <c r="N43" s="106">
        <f t="shared" si="8"/>
        <v>0</v>
      </c>
      <c r="O43" s="108">
        <f t="shared" si="8"/>
        <v>0</v>
      </c>
      <c r="P43" s="107">
        <f t="shared" si="5"/>
        <v>824137</v>
      </c>
      <c r="Q43" s="103">
        <f t="shared" si="9"/>
        <v>824137</v>
      </c>
    </row>
    <row r="44" spans="1:17" x14ac:dyDescent="0.25">
      <c r="A44" s="96">
        <v>32</v>
      </c>
      <c r="B44" s="97" t="s">
        <v>53</v>
      </c>
      <c r="C44" s="105">
        <v>2420183</v>
      </c>
      <c r="D44" s="99">
        <f t="shared" si="0"/>
        <v>2420183</v>
      </c>
      <c r="E44" s="100"/>
      <c r="F44" s="106">
        <v>0</v>
      </c>
      <c r="G44" s="103">
        <f t="shared" si="6"/>
        <v>0</v>
      </c>
      <c r="H44" s="103">
        <f t="shared" si="1"/>
        <v>2420183</v>
      </c>
      <c r="I44" s="103">
        <f t="shared" si="2"/>
        <v>2420183</v>
      </c>
      <c r="J44" s="107">
        <v>0</v>
      </c>
      <c r="K44" s="106">
        <f t="shared" si="7"/>
        <v>0</v>
      </c>
      <c r="L44" s="106">
        <f t="shared" si="10"/>
        <v>0</v>
      </c>
      <c r="M44" s="106">
        <f t="shared" si="4"/>
        <v>0</v>
      </c>
      <c r="N44" s="106">
        <f t="shared" si="8"/>
        <v>0</v>
      </c>
      <c r="O44" s="108">
        <f t="shared" si="8"/>
        <v>0</v>
      </c>
      <c r="P44" s="107">
        <f t="shared" si="5"/>
        <v>2420183</v>
      </c>
      <c r="Q44" s="103">
        <f t="shared" si="9"/>
        <v>2420183</v>
      </c>
    </row>
    <row r="45" spans="1:17" x14ac:dyDescent="0.25">
      <c r="A45" s="96">
        <v>33</v>
      </c>
      <c r="B45" s="97" t="s">
        <v>54</v>
      </c>
      <c r="C45" s="105">
        <v>1145392</v>
      </c>
      <c r="D45" s="99">
        <f t="shared" si="0"/>
        <v>1145392</v>
      </c>
      <c r="E45" s="100"/>
      <c r="F45" s="106">
        <v>0</v>
      </c>
      <c r="G45" s="103">
        <f t="shared" si="6"/>
        <v>0</v>
      </c>
      <c r="H45" s="103">
        <f t="shared" si="1"/>
        <v>1145392</v>
      </c>
      <c r="I45" s="103">
        <f t="shared" si="2"/>
        <v>1145392</v>
      </c>
      <c r="J45" s="107">
        <v>0</v>
      </c>
      <c r="K45" s="106">
        <f t="shared" si="7"/>
        <v>0</v>
      </c>
      <c r="L45" s="106">
        <f t="shared" si="10"/>
        <v>0</v>
      </c>
      <c r="M45" s="106">
        <f t="shared" si="4"/>
        <v>0</v>
      </c>
      <c r="N45" s="106">
        <f t="shared" si="8"/>
        <v>0</v>
      </c>
      <c r="O45" s="108">
        <f t="shared" si="8"/>
        <v>0</v>
      </c>
      <c r="P45" s="107">
        <f t="shared" si="5"/>
        <v>1145392</v>
      </c>
      <c r="Q45" s="103">
        <f t="shared" si="9"/>
        <v>1145392</v>
      </c>
    </row>
    <row r="46" spans="1:17" x14ac:dyDescent="0.25">
      <c r="A46" s="96">
        <v>34</v>
      </c>
      <c r="B46" s="97" t="s">
        <v>55</v>
      </c>
      <c r="C46" s="105">
        <v>1528307</v>
      </c>
      <c r="D46" s="99">
        <f t="shared" si="0"/>
        <v>1528307</v>
      </c>
      <c r="E46" s="100"/>
      <c r="F46" s="106">
        <v>0</v>
      </c>
      <c r="G46" s="103">
        <f t="shared" si="6"/>
        <v>0</v>
      </c>
      <c r="H46" s="103">
        <f t="shared" si="1"/>
        <v>1528307</v>
      </c>
      <c r="I46" s="103">
        <f t="shared" si="2"/>
        <v>1528307</v>
      </c>
      <c r="J46" s="107">
        <v>0</v>
      </c>
      <c r="K46" s="106">
        <f t="shared" si="7"/>
        <v>0</v>
      </c>
      <c r="L46" s="106">
        <f t="shared" si="10"/>
        <v>0</v>
      </c>
      <c r="M46" s="106">
        <f t="shared" si="4"/>
        <v>0</v>
      </c>
      <c r="N46" s="106">
        <f t="shared" si="8"/>
        <v>0</v>
      </c>
      <c r="O46" s="108">
        <f t="shared" si="8"/>
        <v>0</v>
      </c>
      <c r="P46" s="107">
        <f t="shared" si="5"/>
        <v>1528307</v>
      </c>
      <c r="Q46" s="103">
        <f t="shared" si="9"/>
        <v>1528307</v>
      </c>
    </row>
    <row r="47" spans="1:17" x14ac:dyDescent="0.25">
      <c r="A47" s="96">
        <v>35</v>
      </c>
      <c r="B47" s="97" t="s">
        <v>56</v>
      </c>
      <c r="C47" s="105">
        <v>553990</v>
      </c>
      <c r="D47" s="99">
        <f t="shared" si="0"/>
        <v>553990</v>
      </c>
      <c r="E47" s="100"/>
      <c r="F47" s="106">
        <v>0</v>
      </c>
      <c r="G47" s="103">
        <f t="shared" si="6"/>
        <v>0</v>
      </c>
      <c r="H47" s="103">
        <f t="shared" si="1"/>
        <v>553990</v>
      </c>
      <c r="I47" s="103">
        <f t="shared" si="2"/>
        <v>553990</v>
      </c>
      <c r="J47" s="107">
        <v>0</v>
      </c>
      <c r="K47" s="106">
        <f t="shared" si="7"/>
        <v>0</v>
      </c>
      <c r="L47" s="106">
        <f t="shared" si="10"/>
        <v>0</v>
      </c>
      <c r="M47" s="106">
        <f t="shared" si="4"/>
        <v>0</v>
      </c>
      <c r="N47" s="106">
        <f t="shared" si="8"/>
        <v>0</v>
      </c>
      <c r="O47" s="108">
        <f t="shared" si="8"/>
        <v>0</v>
      </c>
      <c r="P47" s="107">
        <f t="shared" si="5"/>
        <v>553990</v>
      </c>
      <c r="Q47" s="103">
        <f t="shared" si="9"/>
        <v>553990</v>
      </c>
    </row>
    <row r="48" spans="1:17" x14ac:dyDescent="0.25">
      <c r="A48" s="96">
        <v>36</v>
      </c>
      <c r="B48" s="97" t="s">
        <v>57</v>
      </c>
      <c r="C48" s="105">
        <v>2437528</v>
      </c>
      <c r="D48" s="99">
        <f t="shared" si="0"/>
        <v>2437528</v>
      </c>
      <c r="E48" s="100"/>
      <c r="F48" s="106">
        <v>0</v>
      </c>
      <c r="G48" s="103">
        <f t="shared" si="6"/>
        <v>0</v>
      </c>
      <c r="H48" s="103">
        <f t="shared" si="1"/>
        <v>2437528</v>
      </c>
      <c r="I48" s="103">
        <f t="shared" si="2"/>
        <v>2437528</v>
      </c>
      <c r="J48" s="107">
        <v>0</v>
      </c>
      <c r="K48" s="106">
        <f t="shared" si="7"/>
        <v>0</v>
      </c>
      <c r="L48" s="106">
        <f t="shared" si="10"/>
        <v>0</v>
      </c>
      <c r="M48" s="106">
        <f t="shared" si="4"/>
        <v>0</v>
      </c>
      <c r="N48" s="106">
        <f t="shared" si="8"/>
        <v>0</v>
      </c>
      <c r="O48" s="108">
        <f t="shared" si="8"/>
        <v>0</v>
      </c>
      <c r="P48" s="107">
        <f t="shared" si="5"/>
        <v>2437528</v>
      </c>
      <c r="Q48" s="103">
        <f t="shared" si="9"/>
        <v>2437528</v>
      </c>
    </row>
    <row r="49" spans="1:17" x14ac:dyDescent="0.25">
      <c r="A49" s="96">
        <v>37</v>
      </c>
      <c r="B49" s="97" t="s">
        <v>58</v>
      </c>
      <c r="C49" s="105">
        <v>98101</v>
      </c>
      <c r="D49" s="99">
        <f t="shared" si="0"/>
        <v>98101</v>
      </c>
      <c r="E49" s="100"/>
      <c r="F49" s="106">
        <v>0</v>
      </c>
      <c r="G49" s="103">
        <f t="shared" si="6"/>
        <v>0</v>
      </c>
      <c r="H49" s="103">
        <f t="shared" si="1"/>
        <v>98101</v>
      </c>
      <c r="I49" s="103">
        <f t="shared" si="2"/>
        <v>98101</v>
      </c>
      <c r="J49" s="107">
        <v>0</v>
      </c>
      <c r="K49" s="106">
        <f t="shared" si="7"/>
        <v>0</v>
      </c>
      <c r="L49" s="106">
        <f t="shared" si="10"/>
        <v>0</v>
      </c>
      <c r="M49" s="106">
        <f t="shared" si="4"/>
        <v>0</v>
      </c>
      <c r="N49" s="106">
        <f t="shared" si="8"/>
        <v>0</v>
      </c>
      <c r="O49" s="108">
        <f t="shared" si="8"/>
        <v>0</v>
      </c>
      <c r="P49" s="107">
        <f t="shared" si="5"/>
        <v>98101</v>
      </c>
      <c r="Q49" s="103">
        <f t="shared" si="9"/>
        <v>98101</v>
      </c>
    </row>
    <row r="50" spans="1:17" x14ac:dyDescent="0.25">
      <c r="A50" s="96">
        <v>38</v>
      </c>
      <c r="B50" s="97" t="s">
        <v>59</v>
      </c>
      <c r="C50" s="105">
        <v>127208</v>
      </c>
      <c r="D50" s="99">
        <f t="shared" si="0"/>
        <v>127208</v>
      </c>
      <c r="E50" s="100"/>
      <c r="F50" s="106">
        <v>0</v>
      </c>
      <c r="G50" s="103">
        <f t="shared" si="6"/>
        <v>0</v>
      </c>
      <c r="H50" s="103">
        <f t="shared" si="1"/>
        <v>127208</v>
      </c>
      <c r="I50" s="103">
        <f t="shared" si="2"/>
        <v>127208</v>
      </c>
      <c r="J50" s="107">
        <v>0</v>
      </c>
      <c r="K50" s="106">
        <f t="shared" si="7"/>
        <v>0</v>
      </c>
      <c r="L50" s="106">
        <f t="shared" si="10"/>
        <v>0</v>
      </c>
      <c r="M50" s="106">
        <f t="shared" si="4"/>
        <v>0</v>
      </c>
      <c r="N50" s="106">
        <f t="shared" si="8"/>
        <v>0</v>
      </c>
      <c r="O50" s="108">
        <f t="shared" si="8"/>
        <v>0</v>
      </c>
      <c r="P50" s="107">
        <f t="shared" si="5"/>
        <v>127208</v>
      </c>
      <c r="Q50" s="103">
        <f t="shared" si="9"/>
        <v>127208</v>
      </c>
    </row>
    <row r="51" spans="1:17" x14ac:dyDescent="0.25">
      <c r="A51" s="96">
        <v>39</v>
      </c>
      <c r="B51" s="97" t="s">
        <v>60</v>
      </c>
      <c r="C51" s="105">
        <v>378223</v>
      </c>
      <c r="D51" s="99">
        <f t="shared" si="0"/>
        <v>378223</v>
      </c>
      <c r="E51" s="100"/>
      <c r="F51" s="106">
        <v>0</v>
      </c>
      <c r="G51" s="103">
        <f t="shared" si="6"/>
        <v>0</v>
      </c>
      <c r="H51" s="103">
        <f t="shared" si="1"/>
        <v>378223</v>
      </c>
      <c r="I51" s="103">
        <f t="shared" si="2"/>
        <v>378223</v>
      </c>
      <c r="J51" s="107">
        <v>0</v>
      </c>
      <c r="K51" s="106">
        <f t="shared" si="7"/>
        <v>0</v>
      </c>
      <c r="L51" s="106">
        <f t="shared" si="10"/>
        <v>0</v>
      </c>
      <c r="M51" s="106">
        <f t="shared" si="4"/>
        <v>0</v>
      </c>
      <c r="N51" s="106">
        <f t="shared" si="8"/>
        <v>0</v>
      </c>
      <c r="O51" s="108">
        <f t="shared" si="8"/>
        <v>0</v>
      </c>
      <c r="P51" s="107">
        <f t="shared" si="5"/>
        <v>378223</v>
      </c>
      <c r="Q51" s="103">
        <f t="shared" si="9"/>
        <v>378223</v>
      </c>
    </row>
    <row r="52" spans="1:17" x14ac:dyDescent="0.25">
      <c r="A52" s="96">
        <v>40</v>
      </c>
      <c r="B52" s="97" t="s">
        <v>61</v>
      </c>
      <c r="C52" s="105">
        <v>268152</v>
      </c>
      <c r="D52" s="99">
        <f t="shared" si="0"/>
        <v>268152</v>
      </c>
      <c r="E52" s="100"/>
      <c r="F52" s="106">
        <v>0</v>
      </c>
      <c r="G52" s="103">
        <f t="shared" si="6"/>
        <v>0</v>
      </c>
      <c r="H52" s="103">
        <f t="shared" si="1"/>
        <v>268152</v>
      </c>
      <c r="I52" s="103">
        <f t="shared" si="2"/>
        <v>268152</v>
      </c>
      <c r="J52" s="107">
        <v>0</v>
      </c>
      <c r="K52" s="106">
        <f t="shared" si="7"/>
        <v>0</v>
      </c>
      <c r="L52" s="106">
        <f t="shared" si="10"/>
        <v>0</v>
      </c>
      <c r="M52" s="106">
        <f t="shared" si="4"/>
        <v>0</v>
      </c>
      <c r="N52" s="106">
        <f t="shared" si="8"/>
        <v>0</v>
      </c>
      <c r="O52" s="108">
        <f t="shared" si="8"/>
        <v>0</v>
      </c>
      <c r="P52" s="107">
        <f t="shared" si="5"/>
        <v>268152</v>
      </c>
      <c r="Q52" s="103">
        <f t="shared" si="9"/>
        <v>268152</v>
      </c>
    </row>
    <row r="53" spans="1:17" x14ac:dyDescent="0.25">
      <c r="A53" s="96">
        <v>41</v>
      </c>
      <c r="B53" s="97" t="s">
        <v>62</v>
      </c>
      <c r="C53" s="105">
        <v>3630858</v>
      </c>
      <c r="D53" s="99">
        <f t="shared" si="0"/>
        <v>3630858</v>
      </c>
      <c r="E53" s="100"/>
      <c r="F53" s="106">
        <v>0</v>
      </c>
      <c r="G53" s="103">
        <f t="shared" si="6"/>
        <v>0</v>
      </c>
      <c r="H53" s="103">
        <f t="shared" si="1"/>
        <v>3630858</v>
      </c>
      <c r="I53" s="103">
        <f t="shared" si="2"/>
        <v>3630858</v>
      </c>
      <c r="J53" s="107">
        <v>0</v>
      </c>
      <c r="K53" s="106">
        <f t="shared" si="7"/>
        <v>0</v>
      </c>
      <c r="L53" s="106">
        <f t="shared" si="10"/>
        <v>0</v>
      </c>
      <c r="M53" s="106">
        <f t="shared" si="4"/>
        <v>0</v>
      </c>
      <c r="N53" s="106">
        <f t="shared" si="8"/>
        <v>0</v>
      </c>
      <c r="O53" s="108">
        <f t="shared" si="8"/>
        <v>0</v>
      </c>
      <c r="P53" s="107">
        <f t="shared" si="5"/>
        <v>3630858</v>
      </c>
      <c r="Q53" s="103">
        <f t="shared" si="9"/>
        <v>3630858</v>
      </c>
    </row>
    <row r="54" spans="1:17" x14ac:dyDescent="0.25">
      <c r="A54" s="96">
        <v>42</v>
      </c>
      <c r="B54" s="97" t="s">
        <v>63</v>
      </c>
      <c r="C54" s="105">
        <v>404582</v>
      </c>
      <c r="D54" s="99">
        <f t="shared" si="0"/>
        <v>404582</v>
      </c>
      <c r="E54" s="100"/>
      <c r="F54" s="106">
        <v>0</v>
      </c>
      <c r="G54" s="103">
        <f t="shared" si="6"/>
        <v>0</v>
      </c>
      <c r="H54" s="103">
        <f t="shared" si="1"/>
        <v>404582</v>
      </c>
      <c r="I54" s="103">
        <f t="shared" si="2"/>
        <v>404582</v>
      </c>
      <c r="J54" s="107">
        <v>0</v>
      </c>
      <c r="K54" s="106">
        <f t="shared" si="7"/>
        <v>0</v>
      </c>
      <c r="L54" s="106">
        <f t="shared" si="10"/>
        <v>0</v>
      </c>
      <c r="M54" s="106">
        <f t="shared" si="4"/>
        <v>0</v>
      </c>
      <c r="N54" s="106">
        <f t="shared" si="8"/>
        <v>0</v>
      </c>
      <c r="O54" s="108">
        <f t="shared" si="8"/>
        <v>0</v>
      </c>
      <c r="P54" s="107">
        <f t="shared" si="5"/>
        <v>404582</v>
      </c>
      <c r="Q54" s="103">
        <f t="shared" si="9"/>
        <v>404582</v>
      </c>
    </row>
    <row r="55" spans="1:17" x14ac:dyDescent="0.25">
      <c r="A55" s="96">
        <v>43</v>
      </c>
      <c r="B55" s="97" t="s">
        <v>64</v>
      </c>
      <c r="C55" s="105">
        <v>897705</v>
      </c>
      <c r="D55" s="99">
        <f t="shared" si="0"/>
        <v>897705</v>
      </c>
      <c r="E55" s="100"/>
      <c r="F55" s="106">
        <v>0</v>
      </c>
      <c r="G55" s="103">
        <f t="shared" si="6"/>
        <v>0</v>
      </c>
      <c r="H55" s="103">
        <f t="shared" si="1"/>
        <v>897705</v>
      </c>
      <c r="I55" s="103">
        <f t="shared" si="2"/>
        <v>897705</v>
      </c>
      <c r="J55" s="107">
        <v>0</v>
      </c>
      <c r="K55" s="106">
        <f t="shared" si="7"/>
        <v>0</v>
      </c>
      <c r="L55" s="106">
        <f t="shared" si="10"/>
        <v>0</v>
      </c>
      <c r="M55" s="106">
        <f t="shared" si="4"/>
        <v>0</v>
      </c>
      <c r="N55" s="106">
        <f t="shared" si="8"/>
        <v>0</v>
      </c>
      <c r="O55" s="108">
        <f t="shared" si="8"/>
        <v>0</v>
      </c>
      <c r="P55" s="107">
        <f t="shared" si="5"/>
        <v>897705</v>
      </c>
      <c r="Q55" s="103">
        <f t="shared" si="9"/>
        <v>897705</v>
      </c>
    </row>
    <row r="56" spans="1:17" x14ac:dyDescent="0.25">
      <c r="A56" s="96">
        <v>44</v>
      </c>
      <c r="B56" s="97" t="s">
        <v>65</v>
      </c>
      <c r="C56" s="105">
        <v>877118</v>
      </c>
      <c r="D56" s="99">
        <f t="shared" si="0"/>
        <v>877118</v>
      </c>
      <c r="E56" s="100"/>
      <c r="F56" s="106">
        <v>0</v>
      </c>
      <c r="G56" s="103">
        <f t="shared" si="6"/>
        <v>0</v>
      </c>
      <c r="H56" s="103">
        <f t="shared" si="1"/>
        <v>877118</v>
      </c>
      <c r="I56" s="103">
        <f t="shared" si="2"/>
        <v>877118</v>
      </c>
      <c r="J56" s="107">
        <v>0</v>
      </c>
      <c r="K56" s="106">
        <f t="shared" si="7"/>
        <v>0</v>
      </c>
      <c r="L56" s="106">
        <f t="shared" si="10"/>
        <v>0</v>
      </c>
      <c r="M56" s="106">
        <f t="shared" si="4"/>
        <v>0</v>
      </c>
      <c r="N56" s="106">
        <f t="shared" si="8"/>
        <v>0</v>
      </c>
      <c r="O56" s="108">
        <f t="shared" si="8"/>
        <v>0</v>
      </c>
      <c r="P56" s="107">
        <f t="shared" si="5"/>
        <v>877118</v>
      </c>
      <c r="Q56" s="103">
        <f t="shared" si="9"/>
        <v>877118</v>
      </c>
    </row>
    <row r="57" spans="1:17" x14ac:dyDescent="0.25">
      <c r="A57" s="96">
        <v>45</v>
      </c>
      <c r="B57" s="97" t="s">
        <v>66</v>
      </c>
      <c r="C57" s="105">
        <v>1009555</v>
      </c>
      <c r="D57" s="99">
        <f t="shared" si="0"/>
        <v>1009555</v>
      </c>
      <c r="E57" s="100"/>
      <c r="F57" s="106">
        <v>0</v>
      </c>
      <c r="G57" s="103">
        <f t="shared" si="6"/>
        <v>0</v>
      </c>
      <c r="H57" s="103">
        <f t="shared" si="1"/>
        <v>1009555</v>
      </c>
      <c r="I57" s="103">
        <f t="shared" si="2"/>
        <v>1009555</v>
      </c>
      <c r="J57" s="107">
        <v>0</v>
      </c>
      <c r="K57" s="106">
        <f t="shared" si="7"/>
        <v>0</v>
      </c>
      <c r="L57" s="106">
        <f t="shared" si="10"/>
        <v>0</v>
      </c>
      <c r="M57" s="106">
        <f t="shared" si="4"/>
        <v>0</v>
      </c>
      <c r="N57" s="106">
        <f t="shared" si="8"/>
        <v>0</v>
      </c>
      <c r="O57" s="108">
        <f t="shared" si="8"/>
        <v>0</v>
      </c>
      <c r="P57" s="107">
        <f t="shared" si="5"/>
        <v>1009555</v>
      </c>
      <c r="Q57" s="103">
        <f t="shared" si="9"/>
        <v>1009555</v>
      </c>
    </row>
    <row r="58" spans="1:17" x14ac:dyDescent="0.25">
      <c r="A58" s="96">
        <v>46</v>
      </c>
      <c r="B58" s="97" t="s">
        <v>67</v>
      </c>
      <c r="C58" s="105">
        <v>268564</v>
      </c>
      <c r="D58" s="99">
        <f t="shared" si="0"/>
        <v>268564</v>
      </c>
      <c r="E58" s="100"/>
      <c r="F58" s="106">
        <v>0</v>
      </c>
      <c r="G58" s="103">
        <f t="shared" si="6"/>
        <v>0</v>
      </c>
      <c r="H58" s="103">
        <f t="shared" si="1"/>
        <v>268564</v>
      </c>
      <c r="I58" s="103">
        <f t="shared" si="2"/>
        <v>268564</v>
      </c>
      <c r="J58" s="107">
        <v>0</v>
      </c>
      <c r="K58" s="106">
        <f t="shared" si="7"/>
        <v>0</v>
      </c>
      <c r="L58" s="106">
        <f t="shared" si="10"/>
        <v>0</v>
      </c>
      <c r="M58" s="106">
        <f t="shared" si="4"/>
        <v>0</v>
      </c>
      <c r="N58" s="106">
        <f t="shared" si="8"/>
        <v>0</v>
      </c>
      <c r="O58" s="108">
        <f t="shared" si="8"/>
        <v>0</v>
      </c>
      <c r="P58" s="107">
        <f t="shared" si="5"/>
        <v>268564</v>
      </c>
      <c r="Q58" s="103">
        <f t="shared" si="9"/>
        <v>268564</v>
      </c>
    </row>
    <row r="59" spans="1:17" x14ac:dyDescent="0.25">
      <c r="A59" s="96">
        <v>47</v>
      </c>
      <c r="B59" s="97" t="s">
        <v>68</v>
      </c>
      <c r="C59" s="105">
        <v>60315</v>
      </c>
      <c r="D59" s="99">
        <f t="shared" si="0"/>
        <v>60315</v>
      </c>
      <c r="E59" s="100"/>
      <c r="F59" s="106">
        <v>0</v>
      </c>
      <c r="G59" s="106">
        <f t="shared" si="6"/>
        <v>0</v>
      </c>
      <c r="H59" s="103">
        <f t="shared" si="1"/>
        <v>60315</v>
      </c>
      <c r="I59" s="103">
        <f t="shared" si="2"/>
        <v>60315</v>
      </c>
      <c r="J59" s="107">
        <v>0</v>
      </c>
      <c r="K59" s="106">
        <f t="shared" si="7"/>
        <v>0</v>
      </c>
      <c r="L59" s="106">
        <f t="shared" si="10"/>
        <v>0</v>
      </c>
      <c r="M59" s="106">
        <f t="shared" si="4"/>
        <v>0</v>
      </c>
      <c r="N59" s="106">
        <f t="shared" si="8"/>
        <v>0</v>
      </c>
      <c r="O59" s="108">
        <f t="shared" si="8"/>
        <v>0</v>
      </c>
      <c r="P59" s="107">
        <f t="shared" si="5"/>
        <v>60315</v>
      </c>
      <c r="Q59" s="103">
        <f t="shared" si="9"/>
        <v>60315</v>
      </c>
    </row>
    <row r="60" spans="1:17" x14ac:dyDescent="0.25">
      <c r="A60" s="126" t="str">
        <f>D2</f>
        <v>Work First County Block Grant</v>
      </c>
      <c r="C60" s="127"/>
      <c r="D60" s="128"/>
      <c r="E60" s="129"/>
      <c r="F60" s="128"/>
      <c r="G60" s="128"/>
      <c r="H60" s="128"/>
      <c r="I60" s="128"/>
      <c r="J60" s="130"/>
      <c r="K60" s="130"/>
      <c r="L60" s="130"/>
      <c r="M60" s="130"/>
      <c r="N60" s="130"/>
      <c r="O60" s="130"/>
      <c r="P60" s="130"/>
      <c r="Q60" s="130"/>
    </row>
    <row r="61" spans="1:17" x14ac:dyDescent="0.25">
      <c r="A61" s="131" t="str">
        <f>D5</f>
        <v>AUTHORIZATION NUMBER: 8</v>
      </c>
      <c r="C61" s="127"/>
      <c r="D61" s="128"/>
      <c r="E61" s="129"/>
      <c r="F61" s="128"/>
      <c r="G61" s="128"/>
      <c r="H61" s="128"/>
      <c r="I61" s="128"/>
      <c r="J61" s="130"/>
      <c r="K61" s="130"/>
      <c r="L61" s="130"/>
      <c r="M61" s="130"/>
      <c r="N61" s="130"/>
      <c r="O61" s="130"/>
      <c r="P61" s="130"/>
      <c r="Q61" s="130"/>
    </row>
    <row r="62" spans="1:17" s="95" customFormat="1" ht="29.25" customHeight="1" x14ac:dyDescent="0.25">
      <c r="A62" s="86"/>
      <c r="B62" s="132"/>
      <c r="C62" s="214" t="s">
        <v>140</v>
      </c>
      <c r="D62" s="215"/>
      <c r="E62" s="133"/>
      <c r="F62" s="214" t="s">
        <v>141</v>
      </c>
      <c r="G62" s="216"/>
      <c r="H62" s="214" t="s">
        <v>142</v>
      </c>
      <c r="I62" s="217"/>
      <c r="J62" s="218" t="s">
        <v>143</v>
      </c>
      <c r="K62" s="219"/>
      <c r="L62" s="220" t="s">
        <v>144</v>
      </c>
      <c r="M62" s="221"/>
      <c r="N62" s="220" t="s">
        <v>145</v>
      </c>
      <c r="O62" s="222"/>
      <c r="P62" s="223" t="s">
        <v>7</v>
      </c>
      <c r="Q62" s="224"/>
    </row>
    <row r="63" spans="1:17" x14ac:dyDescent="0.25">
      <c r="A63" s="86"/>
      <c r="B63" s="88" t="s">
        <v>9</v>
      </c>
      <c r="C63" s="134" t="s">
        <v>10</v>
      </c>
      <c r="D63" s="135" t="s">
        <v>12</v>
      </c>
      <c r="E63" s="136"/>
      <c r="F63" s="137" t="s">
        <v>10</v>
      </c>
      <c r="G63" s="138" t="s">
        <v>12</v>
      </c>
      <c r="H63" s="139" t="s">
        <v>10</v>
      </c>
      <c r="I63" s="140" t="s">
        <v>12</v>
      </c>
      <c r="J63" s="141" t="s">
        <v>10</v>
      </c>
      <c r="K63" s="142" t="s">
        <v>12</v>
      </c>
      <c r="L63" s="142" t="s">
        <v>10</v>
      </c>
      <c r="M63" s="142" t="s">
        <v>12</v>
      </c>
      <c r="N63" s="142" t="s">
        <v>10</v>
      </c>
      <c r="O63" s="143" t="s">
        <v>12</v>
      </c>
      <c r="P63" s="144" t="s">
        <v>10</v>
      </c>
      <c r="Q63" s="145" t="s">
        <v>12</v>
      </c>
    </row>
    <row r="64" spans="1:17" x14ac:dyDescent="0.25">
      <c r="A64" s="95">
        <v>48</v>
      </c>
      <c r="B64" s="146" t="s">
        <v>69</v>
      </c>
      <c r="C64" s="98">
        <v>44979</v>
      </c>
      <c r="D64" s="99">
        <f t="shared" ref="D64:D116" si="11">C64</f>
        <v>44979</v>
      </c>
      <c r="E64" s="106"/>
      <c r="F64" s="106">
        <v>0</v>
      </c>
      <c r="G64" s="103">
        <f t="shared" ref="G64:G116" si="12">F64</f>
        <v>0</v>
      </c>
      <c r="H64" s="103">
        <f t="shared" ref="H64:H116" si="13">C64+F64</f>
        <v>44979</v>
      </c>
      <c r="I64" s="102">
        <f t="shared" ref="I64:I116" si="14">SUM(H64:H64)</f>
        <v>44979</v>
      </c>
      <c r="J64" s="104">
        <v>0</v>
      </c>
      <c r="K64" s="100">
        <f t="shared" ref="K64:K116" si="15">J64</f>
        <v>0</v>
      </c>
      <c r="L64" s="106">
        <f t="shared" ref="L64:L116" si="16">-F64</f>
        <v>0</v>
      </c>
      <c r="M64" s="106">
        <f t="shared" ref="M64:M116" si="17">L64</f>
        <v>0</v>
      </c>
      <c r="N64" s="106">
        <f t="shared" ref="N64:O116" si="18">J64+L64</f>
        <v>0</v>
      </c>
      <c r="O64" s="108">
        <f t="shared" si="18"/>
        <v>0</v>
      </c>
      <c r="P64" s="107">
        <f t="shared" ref="P64:P116" si="19">H64+N64</f>
        <v>44979</v>
      </c>
      <c r="Q64" s="103">
        <f t="shared" ref="Q64:Q116" si="20">SUM(P64:P64)</f>
        <v>44979</v>
      </c>
    </row>
    <row r="65" spans="1:17" x14ac:dyDescent="0.25">
      <c r="A65" s="95">
        <v>49</v>
      </c>
      <c r="B65" s="97" t="s">
        <v>70</v>
      </c>
      <c r="C65" s="105">
        <v>832612</v>
      </c>
      <c r="D65" s="99">
        <f t="shared" si="11"/>
        <v>832612</v>
      </c>
      <c r="E65" s="106"/>
      <c r="F65" s="106">
        <v>0</v>
      </c>
      <c r="G65" s="103">
        <f t="shared" si="12"/>
        <v>0</v>
      </c>
      <c r="H65" s="103">
        <f t="shared" si="13"/>
        <v>832612</v>
      </c>
      <c r="I65" s="103">
        <f t="shared" si="14"/>
        <v>832612</v>
      </c>
      <c r="J65" s="107">
        <v>0</v>
      </c>
      <c r="K65" s="100">
        <f t="shared" si="15"/>
        <v>0</v>
      </c>
      <c r="L65" s="106">
        <f t="shared" si="16"/>
        <v>0</v>
      </c>
      <c r="M65" s="106">
        <f t="shared" si="17"/>
        <v>0</v>
      </c>
      <c r="N65" s="106">
        <f t="shared" si="18"/>
        <v>0</v>
      </c>
      <c r="O65" s="108">
        <f t="shared" si="18"/>
        <v>0</v>
      </c>
      <c r="P65" s="107">
        <f t="shared" si="19"/>
        <v>832612</v>
      </c>
      <c r="Q65" s="103">
        <f t="shared" si="20"/>
        <v>832612</v>
      </c>
    </row>
    <row r="66" spans="1:17" x14ac:dyDescent="0.25">
      <c r="A66" s="95">
        <v>50</v>
      </c>
      <c r="B66" s="97" t="s">
        <v>71</v>
      </c>
      <c r="C66" s="105">
        <v>340200</v>
      </c>
      <c r="D66" s="99">
        <f t="shared" si="11"/>
        <v>340200</v>
      </c>
      <c r="E66" s="106"/>
      <c r="F66" s="106">
        <v>0</v>
      </c>
      <c r="G66" s="103">
        <f t="shared" si="12"/>
        <v>0</v>
      </c>
      <c r="H66" s="103">
        <f t="shared" si="13"/>
        <v>340200</v>
      </c>
      <c r="I66" s="103">
        <f t="shared" si="14"/>
        <v>340200</v>
      </c>
      <c r="J66" s="107">
        <v>0</v>
      </c>
      <c r="K66" s="100">
        <f t="shared" si="15"/>
        <v>0</v>
      </c>
      <c r="L66" s="106">
        <f t="shared" si="16"/>
        <v>0</v>
      </c>
      <c r="M66" s="106">
        <f t="shared" si="17"/>
        <v>0</v>
      </c>
      <c r="N66" s="106">
        <f t="shared" si="18"/>
        <v>0</v>
      </c>
      <c r="O66" s="108">
        <f t="shared" si="18"/>
        <v>0</v>
      </c>
      <c r="P66" s="107">
        <f t="shared" si="19"/>
        <v>340200</v>
      </c>
      <c r="Q66" s="103">
        <f t="shared" si="20"/>
        <v>340200</v>
      </c>
    </row>
    <row r="67" spans="1:17" x14ac:dyDescent="0.25">
      <c r="A67" s="95">
        <v>51</v>
      </c>
      <c r="B67" s="97" t="s">
        <v>72</v>
      </c>
      <c r="C67" s="105">
        <v>1191777</v>
      </c>
      <c r="D67" s="99">
        <f t="shared" si="11"/>
        <v>1191777</v>
      </c>
      <c r="E67" s="106"/>
      <c r="F67" s="106">
        <v>0</v>
      </c>
      <c r="G67" s="103">
        <f t="shared" si="12"/>
        <v>0</v>
      </c>
      <c r="H67" s="103">
        <f t="shared" si="13"/>
        <v>1191777</v>
      </c>
      <c r="I67" s="103">
        <f t="shared" si="14"/>
        <v>1191777</v>
      </c>
      <c r="J67" s="107">
        <v>0</v>
      </c>
      <c r="K67" s="100">
        <f t="shared" si="15"/>
        <v>0</v>
      </c>
      <c r="L67" s="106">
        <f t="shared" si="16"/>
        <v>0</v>
      </c>
      <c r="M67" s="106">
        <f t="shared" si="17"/>
        <v>0</v>
      </c>
      <c r="N67" s="106">
        <f t="shared" si="18"/>
        <v>0</v>
      </c>
      <c r="O67" s="108">
        <f t="shared" si="18"/>
        <v>0</v>
      </c>
      <c r="P67" s="107">
        <f t="shared" si="19"/>
        <v>1191777</v>
      </c>
      <c r="Q67" s="103">
        <f t="shared" si="20"/>
        <v>1191777</v>
      </c>
    </row>
    <row r="68" spans="1:17" x14ac:dyDescent="0.25">
      <c r="A68" s="95">
        <v>52</v>
      </c>
      <c r="B68" s="97" t="s">
        <v>73</v>
      </c>
      <c r="C68" s="105">
        <v>172158</v>
      </c>
      <c r="D68" s="99">
        <f t="shared" si="11"/>
        <v>172158</v>
      </c>
      <c r="E68" s="106"/>
      <c r="F68" s="106">
        <v>0</v>
      </c>
      <c r="G68" s="103">
        <f t="shared" si="12"/>
        <v>0</v>
      </c>
      <c r="H68" s="103">
        <f t="shared" si="13"/>
        <v>172158</v>
      </c>
      <c r="I68" s="103">
        <f t="shared" si="14"/>
        <v>172158</v>
      </c>
      <c r="J68" s="107">
        <v>0</v>
      </c>
      <c r="K68" s="100">
        <f t="shared" si="15"/>
        <v>0</v>
      </c>
      <c r="L68" s="106">
        <f t="shared" si="16"/>
        <v>0</v>
      </c>
      <c r="M68" s="106">
        <f t="shared" si="17"/>
        <v>0</v>
      </c>
      <c r="N68" s="106">
        <f t="shared" si="18"/>
        <v>0</v>
      </c>
      <c r="O68" s="108">
        <f t="shared" si="18"/>
        <v>0</v>
      </c>
      <c r="P68" s="107">
        <f t="shared" si="19"/>
        <v>172158</v>
      </c>
      <c r="Q68" s="103">
        <f t="shared" si="20"/>
        <v>172158</v>
      </c>
    </row>
    <row r="69" spans="1:17" x14ac:dyDescent="0.25">
      <c r="A69" s="95">
        <v>53</v>
      </c>
      <c r="B69" s="97" t="s">
        <v>74</v>
      </c>
      <c r="C69" s="105">
        <v>412190</v>
      </c>
      <c r="D69" s="99">
        <f t="shared" si="11"/>
        <v>412190</v>
      </c>
      <c r="E69" s="106"/>
      <c r="F69" s="106">
        <v>0</v>
      </c>
      <c r="G69" s="103">
        <f t="shared" si="12"/>
        <v>0</v>
      </c>
      <c r="H69" s="103">
        <f t="shared" si="13"/>
        <v>412190</v>
      </c>
      <c r="I69" s="103">
        <f t="shared" si="14"/>
        <v>412190</v>
      </c>
      <c r="J69" s="107">
        <v>0</v>
      </c>
      <c r="K69" s="100">
        <f t="shared" si="15"/>
        <v>0</v>
      </c>
      <c r="L69" s="106">
        <f t="shared" si="16"/>
        <v>0</v>
      </c>
      <c r="M69" s="106">
        <f t="shared" si="17"/>
        <v>0</v>
      </c>
      <c r="N69" s="106">
        <f t="shared" si="18"/>
        <v>0</v>
      </c>
      <c r="O69" s="108">
        <f t="shared" si="18"/>
        <v>0</v>
      </c>
      <c r="P69" s="107">
        <f t="shared" si="19"/>
        <v>412190</v>
      </c>
      <c r="Q69" s="103">
        <f t="shared" si="20"/>
        <v>412190</v>
      </c>
    </row>
    <row r="70" spans="1:17" x14ac:dyDescent="0.25">
      <c r="A70" s="147">
        <v>54</v>
      </c>
      <c r="B70" s="148" t="s">
        <v>75</v>
      </c>
      <c r="C70" s="111">
        <v>553755</v>
      </c>
      <c r="D70" s="112">
        <f t="shared" si="11"/>
        <v>553755</v>
      </c>
      <c r="E70" s="114"/>
      <c r="F70" s="114">
        <v>0</v>
      </c>
      <c r="G70" s="115">
        <f>F70</f>
        <v>0</v>
      </c>
      <c r="H70" s="115">
        <f t="shared" si="13"/>
        <v>553755</v>
      </c>
      <c r="I70" s="115">
        <f t="shared" si="14"/>
        <v>553755</v>
      </c>
      <c r="J70" s="116">
        <v>1339325</v>
      </c>
      <c r="K70" s="113">
        <f t="shared" si="15"/>
        <v>1339325</v>
      </c>
      <c r="L70" s="114">
        <f t="shared" si="16"/>
        <v>0</v>
      </c>
      <c r="M70" s="114">
        <f t="shared" si="17"/>
        <v>0</v>
      </c>
      <c r="N70" s="114">
        <f t="shared" si="18"/>
        <v>1339325</v>
      </c>
      <c r="O70" s="117">
        <f t="shared" si="18"/>
        <v>1339325</v>
      </c>
      <c r="P70" s="116">
        <f t="shared" si="19"/>
        <v>1893080</v>
      </c>
      <c r="Q70" s="115">
        <f t="shared" si="20"/>
        <v>1893080</v>
      </c>
    </row>
    <row r="71" spans="1:17" x14ac:dyDescent="0.25">
      <c r="A71" s="147">
        <v>55</v>
      </c>
      <c r="B71" s="110" t="s">
        <v>76</v>
      </c>
      <c r="C71" s="111">
        <v>836299</v>
      </c>
      <c r="D71" s="112">
        <f t="shared" si="11"/>
        <v>836299</v>
      </c>
      <c r="E71" s="114"/>
      <c r="F71" s="114">
        <v>0</v>
      </c>
      <c r="G71" s="115">
        <f>F71</f>
        <v>0</v>
      </c>
      <c r="H71" s="115">
        <f t="shared" si="13"/>
        <v>836299</v>
      </c>
      <c r="I71" s="115">
        <f t="shared" si="14"/>
        <v>836299</v>
      </c>
      <c r="J71" s="116">
        <v>255383</v>
      </c>
      <c r="K71" s="113">
        <f t="shared" si="15"/>
        <v>255383</v>
      </c>
      <c r="L71" s="114">
        <f t="shared" si="16"/>
        <v>0</v>
      </c>
      <c r="M71" s="114">
        <f t="shared" si="17"/>
        <v>0</v>
      </c>
      <c r="N71" s="114">
        <f t="shared" si="18"/>
        <v>255383</v>
      </c>
      <c r="O71" s="117">
        <f t="shared" si="18"/>
        <v>255383</v>
      </c>
      <c r="P71" s="116">
        <f t="shared" si="19"/>
        <v>1091682</v>
      </c>
      <c r="Q71" s="115">
        <f t="shared" si="20"/>
        <v>1091682</v>
      </c>
    </row>
    <row r="72" spans="1:17" x14ac:dyDescent="0.25">
      <c r="A72" s="147">
        <v>56</v>
      </c>
      <c r="B72" s="148" t="s">
        <v>77</v>
      </c>
      <c r="C72" s="111">
        <v>442684</v>
      </c>
      <c r="D72" s="112">
        <f t="shared" si="11"/>
        <v>442684</v>
      </c>
      <c r="E72" s="114"/>
      <c r="F72" s="114">
        <v>0</v>
      </c>
      <c r="G72" s="115">
        <f>F72</f>
        <v>0</v>
      </c>
      <c r="H72" s="115">
        <f t="shared" si="13"/>
        <v>442684</v>
      </c>
      <c r="I72" s="115">
        <f t="shared" si="14"/>
        <v>442684</v>
      </c>
      <c r="J72" s="116">
        <v>28176</v>
      </c>
      <c r="K72" s="113">
        <f t="shared" si="15"/>
        <v>28176</v>
      </c>
      <c r="L72" s="114">
        <f t="shared" si="16"/>
        <v>0</v>
      </c>
      <c r="M72" s="114">
        <f t="shared" si="17"/>
        <v>0</v>
      </c>
      <c r="N72" s="114">
        <f t="shared" si="18"/>
        <v>28176</v>
      </c>
      <c r="O72" s="117">
        <f t="shared" si="18"/>
        <v>28176</v>
      </c>
      <c r="P72" s="116">
        <f t="shared" si="19"/>
        <v>470860</v>
      </c>
      <c r="Q72" s="115">
        <f t="shared" si="20"/>
        <v>470860</v>
      </c>
    </row>
    <row r="73" spans="1:17" x14ac:dyDescent="0.25">
      <c r="A73" s="95">
        <v>57</v>
      </c>
      <c r="B73" s="97" t="s">
        <v>78</v>
      </c>
      <c r="C73" s="105">
        <v>233379</v>
      </c>
      <c r="D73" s="99">
        <f t="shared" si="11"/>
        <v>233379</v>
      </c>
      <c r="E73" s="106"/>
      <c r="F73" s="106">
        <v>0</v>
      </c>
      <c r="G73" s="103">
        <f>F73</f>
        <v>0</v>
      </c>
      <c r="H73" s="103">
        <f t="shared" si="13"/>
        <v>233379</v>
      </c>
      <c r="I73" s="103">
        <f t="shared" si="14"/>
        <v>233379</v>
      </c>
      <c r="J73" s="107">
        <v>0</v>
      </c>
      <c r="K73" s="100">
        <f t="shared" si="15"/>
        <v>0</v>
      </c>
      <c r="L73" s="106">
        <f t="shared" si="16"/>
        <v>0</v>
      </c>
      <c r="M73" s="106">
        <f t="shared" si="17"/>
        <v>0</v>
      </c>
      <c r="N73" s="106">
        <f t="shared" si="18"/>
        <v>0</v>
      </c>
      <c r="O73" s="108">
        <f t="shared" si="18"/>
        <v>0</v>
      </c>
      <c r="P73" s="107">
        <f t="shared" si="19"/>
        <v>233379</v>
      </c>
      <c r="Q73" s="103">
        <f t="shared" si="20"/>
        <v>233379</v>
      </c>
    </row>
    <row r="74" spans="1:17" x14ac:dyDescent="0.25">
      <c r="A74" s="95">
        <v>58</v>
      </c>
      <c r="B74" s="97" t="s">
        <v>79</v>
      </c>
      <c r="C74" s="105">
        <v>360238</v>
      </c>
      <c r="D74" s="99">
        <f t="shared" si="11"/>
        <v>360238</v>
      </c>
      <c r="E74" s="106"/>
      <c r="F74" s="106">
        <v>0</v>
      </c>
      <c r="G74" s="103">
        <f t="shared" si="12"/>
        <v>0</v>
      </c>
      <c r="H74" s="103">
        <f t="shared" si="13"/>
        <v>360238</v>
      </c>
      <c r="I74" s="103">
        <f t="shared" si="14"/>
        <v>360238</v>
      </c>
      <c r="J74" s="107">
        <v>0</v>
      </c>
      <c r="K74" s="100">
        <f t="shared" si="15"/>
        <v>0</v>
      </c>
      <c r="L74" s="106">
        <f t="shared" si="16"/>
        <v>0</v>
      </c>
      <c r="M74" s="106">
        <f t="shared" si="17"/>
        <v>0</v>
      </c>
      <c r="N74" s="106">
        <f t="shared" si="18"/>
        <v>0</v>
      </c>
      <c r="O74" s="108">
        <f t="shared" si="18"/>
        <v>0</v>
      </c>
      <c r="P74" s="107">
        <f t="shared" si="19"/>
        <v>360238</v>
      </c>
      <c r="Q74" s="103">
        <f t="shared" si="20"/>
        <v>360238</v>
      </c>
    </row>
    <row r="75" spans="1:17" x14ac:dyDescent="0.25">
      <c r="A75" s="95">
        <v>59</v>
      </c>
      <c r="B75" s="97" t="s">
        <v>80</v>
      </c>
      <c r="C75" s="105">
        <v>554009</v>
      </c>
      <c r="D75" s="99">
        <f t="shared" si="11"/>
        <v>554009</v>
      </c>
      <c r="E75" s="106"/>
      <c r="F75" s="106">
        <v>0</v>
      </c>
      <c r="G75" s="103">
        <f t="shared" si="12"/>
        <v>0</v>
      </c>
      <c r="H75" s="103">
        <f t="shared" si="13"/>
        <v>554009</v>
      </c>
      <c r="I75" s="103">
        <f t="shared" si="14"/>
        <v>554009</v>
      </c>
      <c r="J75" s="107">
        <v>0</v>
      </c>
      <c r="K75" s="100">
        <f t="shared" si="15"/>
        <v>0</v>
      </c>
      <c r="L75" s="106">
        <f t="shared" si="16"/>
        <v>0</v>
      </c>
      <c r="M75" s="106">
        <f t="shared" si="17"/>
        <v>0</v>
      </c>
      <c r="N75" s="106">
        <f t="shared" si="18"/>
        <v>0</v>
      </c>
      <c r="O75" s="108">
        <f t="shared" si="18"/>
        <v>0</v>
      </c>
      <c r="P75" s="107">
        <f t="shared" si="19"/>
        <v>554009</v>
      </c>
      <c r="Q75" s="103">
        <f t="shared" si="20"/>
        <v>554009</v>
      </c>
    </row>
    <row r="76" spans="1:17" x14ac:dyDescent="0.25">
      <c r="A76" s="95">
        <v>60</v>
      </c>
      <c r="B76" s="97" t="s">
        <v>81</v>
      </c>
      <c r="C76" s="105">
        <v>8278019</v>
      </c>
      <c r="D76" s="99">
        <f t="shared" si="11"/>
        <v>8278019</v>
      </c>
      <c r="E76" s="106"/>
      <c r="F76" s="106">
        <v>0</v>
      </c>
      <c r="G76" s="103">
        <f t="shared" si="12"/>
        <v>0</v>
      </c>
      <c r="H76" s="103">
        <f t="shared" si="13"/>
        <v>8278019</v>
      </c>
      <c r="I76" s="103">
        <f t="shared" si="14"/>
        <v>8278019</v>
      </c>
      <c r="J76" s="107">
        <v>0</v>
      </c>
      <c r="K76" s="100">
        <f t="shared" si="15"/>
        <v>0</v>
      </c>
      <c r="L76" s="106">
        <f t="shared" si="16"/>
        <v>0</v>
      </c>
      <c r="M76" s="106">
        <f t="shared" si="17"/>
        <v>0</v>
      </c>
      <c r="N76" s="106">
        <f t="shared" si="18"/>
        <v>0</v>
      </c>
      <c r="O76" s="108">
        <f t="shared" si="18"/>
        <v>0</v>
      </c>
      <c r="P76" s="107">
        <f t="shared" si="19"/>
        <v>8278019</v>
      </c>
      <c r="Q76" s="103">
        <f t="shared" si="20"/>
        <v>8278019</v>
      </c>
    </row>
    <row r="77" spans="1:17" x14ac:dyDescent="0.25">
      <c r="A77" s="95">
        <v>61</v>
      </c>
      <c r="B77" s="97" t="s">
        <v>82</v>
      </c>
      <c r="C77" s="105">
        <v>122767</v>
      </c>
      <c r="D77" s="99">
        <f t="shared" si="11"/>
        <v>122767</v>
      </c>
      <c r="E77" s="106"/>
      <c r="F77" s="106">
        <v>0</v>
      </c>
      <c r="G77" s="103">
        <f t="shared" si="12"/>
        <v>0</v>
      </c>
      <c r="H77" s="103">
        <f t="shared" si="13"/>
        <v>122767</v>
      </c>
      <c r="I77" s="103">
        <f t="shared" si="14"/>
        <v>122767</v>
      </c>
      <c r="J77" s="107">
        <v>0</v>
      </c>
      <c r="K77" s="100">
        <f t="shared" si="15"/>
        <v>0</v>
      </c>
      <c r="L77" s="106">
        <f t="shared" si="16"/>
        <v>0</v>
      </c>
      <c r="M77" s="106">
        <f t="shared" si="17"/>
        <v>0</v>
      </c>
      <c r="N77" s="106">
        <f t="shared" si="18"/>
        <v>0</v>
      </c>
      <c r="O77" s="108">
        <f t="shared" si="18"/>
        <v>0</v>
      </c>
      <c r="P77" s="107">
        <f t="shared" si="19"/>
        <v>122767</v>
      </c>
      <c r="Q77" s="103">
        <f t="shared" si="20"/>
        <v>122767</v>
      </c>
    </row>
    <row r="78" spans="1:17" x14ac:dyDescent="0.25">
      <c r="A78" s="95">
        <v>62</v>
      </c>
      <c r="B78" s="97" t="s">
        <v>83</v>
      </c>
      <c r="C78" s="105">
        <v>197537</v>
      </c>
      <c r="D78" s="99">
        <f t="shared" si="11"/>
        <v>197537</v>
      </c>
      <c r="E78" s="106"/>
      <c r="F78" s="106">
        <v>0</v>
      </c>
      <c r="G78" s="103">
        <f t="shared" si="12"/>
        <v>0</v>
      </c>
      <c r="H78" s="103">
        <f t="shared" si="13"/>
        <v>197537</v>
      </c>
      <c r="I78" s="103">
        <f t="shared" si="14"/>
        <v>197537</v>
      </c>
      <c r="J78" s="107">
        <v>0</v>
      </c>
      <c r="K78" s="100">
        <f t="shared" si="15"/>
        <v>0</v>
      </c>
      <c r="L78" s="106">
        <f t="shared" si="16"/>
        <v>0</v>
      </c>
      <c r="M78" s="106">
        <f t="shared" si="17"/>
        <v>0</v>
      </c>
      <c r="N78" s="106">
        <f t="shared" si="18"/>
        <v>0</v>
      </c>
      <c r="O78" s="108">
        <f t="shared" si="18"/>
        <v>0</v>
      </c>
      <c r="P78" s="107">
        <f t="shared" si="19"/>
        <v>197537</v>
      </c>
      <c r="Q78" s="103">
        <f t="shared" si="20"/>
        <v>197537</v>
      </c>
    </row>
    <row r="79" spans="1:17" x14ac:dyDescent="0.25">
      <c r="A79" s="95">
        <v>63</v>
      </c>
      <c r="B79" s="97" t="s">
        <v>84</v>
      </c>
      <c r="C79" s="105">
        <v>535526</v>
      </c>
      <c r="D79" s="99">
        <f t="shared" si="11"/>
        <v>535526</v>
      </c>
      <c r="E79" s="106"/>
      <c r="F79" s="106">
        <v>0</v>
      </c>
      <c r="G79" s="103">
        <f t="shared" si="12"/>
        <v>0</v>
      </c>
      <c r="H79" s="103">
        <f t="shared" si="13"/>
        <v>535526</v>
      </c>
      <c r="I79" s="103">
        <f t="shared" si="14"/>
        <v>535526</v>
      </c>
      <c r="J79" s="107">
        <v>0</v>
      </c>
      <c r="K79" s="100">
        <f t="shared" si="15"/>
        <v>0</v>
      </c>
      <c r="L79" s="106">
        <f t="shared" si="16"/>
        <v>0</v>
      </c>
      <c r="M79" s="106">
        <f t="shared" si="17"/>
        <v>0</v>
      </c>
      <c r="N79" s="106">
        <f t="shared" si="18"/>
        <v>0</v>
      </c>
      <c r="O79" s="108">
        <f t="shared" si="18"/>
        <v>0</v>
      </c>
      <c r="P79" s="107">
        <f t="shared" si="19"/>
        <v>535526</v>
      </c>
      <c r="Q79" s="103">
        <f t="shared" si="20"/>
        <v>535526</v>
      </c>
    </row>
    <row r="80" spans="1:17" x14ac:dyDescent="0.25">
      <c r="A80" s="95">
        <v>64</v>
      </c>
      <c r="B80" s="97" t="s">
        <v>85</v>
      </c>
      <c r="C80" s="105">
        <v>908347</v>
      </c>
      <c r="D80" s="99">
        <f t="shared" si="11"/>
        <v>908347</v>
      </c>
      <c r="E80" s="106"/>
      <c r="F80" s="106">
        <v>0</v>
      </c>
      <c r="G80" s="103">
        <f t="shared" si="12"/>
        <v>0</v>
      </c>
      <c r="H80" s="103">
        <f t="shared" si="13"/>
        <v>908347</v>
      </c>
      <c r="I80" s="103">
        <f t="shared" si="14"/>
        <v>908347</v>
      </c>
      <c r="J80" s="107">
        <v>0</v>
      </c>
      <c r="K80" s="100">
        <f t="shared" si="15"/>
        <v>0</v>
      </c>
      <c r="L80" s="106">
        <f t="shared" si="16"/>
        <v>0</v>
      </c>
      <c r="M80" s="106">
        <f t="shared" si="17"/>
        <v>0</v>
      </c>
      <c r="N80" s="106">
        <f t="shared" si="18"/>
        <v>0</v>
      </c>
      <c r="O80" s="108">
        <f t="shared" si="18"/>
        <v>0</v>
      </c>
      <c r="P80" s="107">
        <f t="shared" si="19"/>
        <v>908347</v>
      </c>
      <c r="Q80" s="103">
        <f t="shared" si="20"/>
        <v>908347</v>
      </c>
    </row>
    <row r="81" spans="1:17" x14ac:dyDescent="0.25">
      <c r="A81" s="95">
        <v>65</v>
      </c>
      <c r="B81" s="97" t="s">
        <v>86</v>
      </c>
      <c r="C81" s="105">
        <v>1699044</v>
      </c>
      <c r="D81" s="99">
        <f t="shared" si="11"/>
        <v>1699044</v>
      </c>
      <c r="E81" s="106"/>
      <c r="F81" s="106">
        <v>0</v>
      </c>
      <c r="G81" s="103">
        <f t="shared" si="12"/>
        <v>0</v>
      </c>
      <c r="H81" s="103">
        <f t="shared" si="13"/>
        <v>1699044</v>
      </c>
      <c r="I81" s="103">
        <f t="shared" si="14"/>
        <v>1699044</v>
      </c>
      <c r="J81" s="107">
        <v>0</v>
      </c>
      <c r="K81" s="100">
        <f t="shared" si="15"/>
        <v>0</v>
      </c>
      <c r="L81" s="106">
        <f t="shared" si="16"/>
        <v>0</v>
      </c>
      <c r="M81" s="106">
        <f t="shared" si="17"/>
        <v>0</v>
      </c>
      <c r="N81" s="106">
        <f t="shared" si="18"/>
        <v>0</v>
      </c>
      <c r="O81" s="108">
        <f t="shared" si="18"/>
        <v>0</v>
      </c>
      <c r="P81" s="107">
        <f t="shared" si="19"/>
        <v>1699044</v>
      </c>
      <c r="Q81" s="103">
        <f t="shared" si="20"/>
        <v>1699044</v>
      </c>
    </row>
    <row r="82" spans="1:17" x14ac:dyDescent="0.25">
      <c r="A82" s="95">
        <v>66</v>
      </c>
      <c r="B82" s="97" t="s">
        <v>87</v>
      </c>
      <c r="C82" s="105">
        <v>447625</v>
      </c>
      <c r="D82" s="99">
        <f t="shared" si="11"/>
        <v>447625</v>
      </c>
      <c r="E82" s="106"/>
      <c r="F82" s="106">
        <v>0</v>
      </c>
      <c r="G82" s="103">
        <f t="shared" si="12"/>
        <v>0</v>
      </c>
      <c r="H82" s="103">
        <f t="shared" si="13"/>
        <v>447625</v>
      </c>
      <c r="I82" s="103">
        <f t="shared" si="14"/>
        <v>447625</v>
      </c>
      <c r="J82" s="107">
        <v>0</v>
      </c>
      <c r="K82" s="100">
        <f t="shared" si="15"/>
        <v>0</v>
      </c>
      <c r="L82" s="106">
        <f t="shared" si="16"/>
        <v>0</v>
      </c>
      <c r="M82" s="106">
        <f t="shared" si="17"/>
        <v>0</v>
      </c>
      <c r="N82" s="106">
        <f t="shared" si="18"/>
        <v>0</v>
      </c>
      <c r="O82" s="108">
        <f t="shared" si="18"/>
        <v>0</v>
      </c>
      <c r="P82" s="107">
        <f t="shared" si="19"/>
        <v>447625</v>
      </c>
      <c r="Q82" s="103">
        <f t="shared" si="20"/>
        <v>447625</v>
      </c>
    </row>
    <row r="83" spans="1:17" x14ac:dyDescent="0.25">
      <c r="A83" s="95">
        <v>67</v>
      </c>
      <c r="B83" s="97" t="s">
        <v>88</v>
      </c>
      <c r="C83" s="105">
        <v>1365525</v>
      </c>
      <c r="D83" s="99">
        <f t="shared" si="11"/>
        <v>1365525</v>
      </c>
      <c r="E83" s="106"/>
      <c r="F83" s="106">
        <v>0</v>
      </c>
      <c r="G83" s="103">
        <f t="shared" si="12"/>
        <v>0</v>
      </c>
      <c r="H83" s="103">
        <f t="shared" si="13"/>
        <v>1365525</v>
      </c>
      <c r="I83" s="103">
        <f t="shared" si="14"/>
        <v>1365525</v>
      </c>
      <c r="J83" s="107">
        <v>0</v>
      </c>
      <c r="K83" s="100">
        <f t="shared" si="15"/>
        <v>0</v>
      </c>
      <c r="L83" s="106">
        <f t="shared" si="16"/>
        <v>0</v>
      </c>
      <c r="M83" s="106">
        <f t="shared" si="17"/>
        <v>0</v>
      </c>
      <c r="N83" s="106">
        <f t="shared" si="18"/>
        <v>0</v>
      </c>
      <c r="O83" s="108">
        <f t="shared" si="18"/>
        <v>0</v>
      </c>
      <c r="P83" s="107">
        <f t="shared" si="19"/>
        <v>1365525</v>
      </c>
      <c r="Q83" s="103">
        <f t="shared" si="20"/>
        <v>1365525</v>
      </c>
    </row>
    <row r="84" spans="1:17" x14ac:dyDescent="0.25">
      <c r="A84" s="95">
        <v>68</v>
      </c>
      <c r="B84" s="97" t="s">
        <v>89</v>
      </c>
      <c r="C84" s="105">
        <v>970517</v>
      </c>
      <c r="D84" s="99">
        <f t="shared" si="11"/>
        <v>970517</v>
      </c>
      <c r="E84" s="106"/>
      <c r="F84" s="106">
        <v>0</v>
      </c>
      <c r="G84" s="103">
        <f t="shared" si="12"/>
        <v>0</v>
      </c>
      <c r="H84" s="103">
        <f t="shared" si="13"/>
        <v>970517</v>
      </c>
      <c r="I84" s="103">
        <f t="shared" si="14"/>
        <v>970517</v>
      </c>
      <c r="J84" s="107">
        <v>0</v>
      </c>
      <c r="K84" s="100">
        <f t="shared" si="15"/>
        <v>0</v>
      </c>
      <c r="L84" s="106">
        <f t="shared" si="16"/>
        <v>0</v>
      </c>
      <c r="M84" s="106">
        <f t="shared" si="17"/>
        <v>0</v>
      </c>
      <c r="N84" s="106">
        <f t="shared" si="18"/>
        <v>0</v>
      </c>
      <c r="O84" s="108">
        <f t="shared" si="18"/>
        <v>0</v>
      </c>
      <c r="P84" s="107">
        <f t="shared" si="19"/>
        <v>970517</v>
      </c>
      <c r="Q84" s="103">
        <f t="shared" si="20"/>
        <v>970517</v>
      </c>
    </row>
    <row r="85" spans="1:17" x14ac:dyDescent="0.25">
      <c r="A85" s="95">
        <v>69</v>
      </c>
      <c r="B85" s="97" t="s">
        <v>90</v>
      </c>
      <c r="C85" s="105">
        <v>129510</v>
      </c>
      <c r="D85" s="99">
        <f t="shared" si="11"/>
        <v>129510</v>
      </c>
      <c r="E85" s="106"/>
      <c r="F85" s="106">
        <v>0</v>
      </c>
      <c r="G85" s="103">
        <f t="shared" si="12"/>
        <v>0</v>
      </c>
      <c r="H85" s="103">
        <f t="shared" si="13"/>
        <v>129510</v>
      </c>
      <c r="I85" s="103">
        <f t="shared" si="14"/>
        <v>129510</v>
      </c>
      <c r="J85" s="107">
        <v>0</v>
      </c>
      <c r="K85" s="100">
        <f t="shared" si="15"/>
        <v>0</v>
      </c>
      <c r="L85" s="106">
        <f t="shared" si="16"/>
        <v>0</v>
      </c>
      <c r="M85" s="106">
        <f t="shared" si="17"/>
        <v>0</v>
      </c>
      <c r="N85" s="106">
        <f t="shared" si="18"/>
        <v>0</v>
      </c>
      <c r="O85" s="108">
        <f t="shared" si="18"/>
        <v>0</v>
      </c>
      <c r="P85" s="107">
        <f t="shared" si="19"/>
        <v>129510</v>
      </c>
      <c r="Q85" s="103">
        <f t="shared" si="20"/>
        <v>129510</v>
      </c>
    </row>
    <row r="86" spans="1:17" x14ac:dyDescent="0.25">
      <c r="A86" s="95">
        <v>70</v>
      </c>
      <c r="B86" s="97" t="s">
        <v>91</v>
      </c>
      <c r="C86" s="105">
        <v>453570</v>
      </c>
      <c r="D86" s="99">
        <f t="shared" si="11"/>
        <v>453570</v>
      </c>
      <c r="E86" s="106"/>
      <c r="F86" s="106">
        <v>0</v>
      </c>
      <c r="G86" s="103">
        <f t="shared" si="12"/>
        <v>0</v>
      </c>
      <c r="H86" s="103">
        <f t="shared" si="13"/>
        <v>453570</v>
      </c>
      <c r="I86" s="103">
        <f t="shared" si="14"/>
        <v>453570</v>
      </c>
      <c r="J86" s="107">
        <v>0</v>
      </c>
      <c r="K86" s="100">
        <f t="shared" si="15"/>
        <v>0</v>
      </c>
      <c r="L86" s="106">
        <f t="shared" si="16"/>
        <v>0</v>
      </c>
      <c r="M86" s="106">
        <f t="shared" si="17"/>
        <v>0</v>
      </c>
      <c r="N86" s="106">
        <f t="shared" si="18"/>
        <v>0</v>
      </c>
      <c r="O86" s="108">
        <f t="shared" si="18"/>
        <v>0</v>
      </c>
      <c r="P86" s="107">
        <f t="shared" si="19"/>
        <v>453570</v>
      </c>
      <c r="Q86" s="103">
        <f t="shared" si="20"/>
        <v>453570</v>
      </c>
    </row>
    <row r="87" spans="1:17" x14ac:dyDescent="0.25">
      <c r="A87" s="95">
        <v>71</v>
      </c>
      <c r="B87" s="97" t="s">
        <v>92</v>
      </c>
      <c r="C87" s="105">
        <v>376913</v>
      </c>
      <c r="D87" s="99">
        <f t="shared" si="11"/>
        <v>376913</v>
      </c>
      <c r="E87" s="106"/>
      <c r="F87" s="106">
        <v>0</v>
      </c>
      <c r="G87" s="103">
        <f t="shared" si="12"/>
        <v>0</v>
      </c>
      <c r="H87" s="103">
        <f t="shared" si="13"/>
        <v>376913</v>
      </c>
      <c r="I87" s="103">
        <f t="shared" si="14"/>
        <v>376913</v>
      </c>
      <c r="J87" s="107">
        <v>0</v>
      </c>
      <c r="K87" s="100">
        <f t="shared" si="15"/>
        <v>0</v>
      </c>
      <c r="L87" s="106">
        <f t="shared" si="16"/>
        <v>0</v>
      </c>
      <c r="M87" s="106">
        <f t="shared" si="17"/>
        <v>0</v>
      </c>
      <c r="N87" s="106">
        <f t="shared" si="18"/>
        <v>0</v>
      </c>
      <c r="O87" s="108">
        <f t="shared" si="18"/>
        <v>0</v>
      </c>
      <c r="P87" s="107">
        <f t="shared" si="19"/>
        <v>376913</v>
      </c>
      <c r="Q87" s="103">
        <f t="shared" si="20"/>
        <v>376913</v>
      </c>
    </row>
    <row r="88" spans="1:17" x14ac:dyDescent="0.25">
      <c r="A88" s="95">
        <v>72</v>
      </c>
      <c r="B88" s="97" t="s">
        <v>93</v>
      </c>
      <c r="C88" s="105">
        <v>77290</v>
      </c>
      <c r="D88" s="99">
        <f t="shared" si="11"/>
        <v>77290</v>
      </c>
      <c r="E88" s="106"/>
      <c r="F88" s="106">
        <v>0</v>
      </c>
      <c r="G88" s="103">
        <f t="shared" si="12"/>
        <v>0</v>
      </c>
      <c r="H88" s="103">
        <f t="shared" si="13"/>
        <v>77290</v>
      </c>
      <c r="I88" s="103">
        <f t="shared" si="14"/>
        <v>77290</v>
      </c>
      <c r="J88" s="107">
        <v>0</v>
      </c>
      <c r="K88" s="100">
        <f t="shared" si="15"/>
        <v>0</v>
      </c>
      <c r="L88" s="106">
        <f t="shared" si="16"/>
        <v>0</v>
      </c>
      <c r="M88" s="106">
        <f t="shared" si="17"/>
        <v>0</v>
      </c>
      <c r="N88" s="106">
        <f t="shared" si="18"/>
        <v>0</v>
      </c>
      <c r="O88" s="108">
        <f t="shared" si="18"/>
        <v>0</v>
      </c>
      <c r="P88" s="107">
        <f t="shared" si="19"/>
        <v>77290</v>
      </c>
      <c r="Q88" s="103">
        <f t="shared" si="20"/>
        <v>77290</v>
      </c>
    </row>
    <row r="89" spans="1:17" x14ac:dyDescent="0.25">
      <c r="A89" s="95">
        <v>73</v>
      </c>
      <c r="B89" s="97" t="s">
        <v>94</v>
      </c>
      <c r="C89" s="105">
        <v>276632</v>
      </c>
      <c r="D89" s="99">
        <f t="shared" si="11"/>
        <v>276632</v>
      </c>
      <c r="E89" s="106"/>
      <c r="F89" s="106">
        <v>0</v>
      </c>
      <c r="G89" s="103">
        <f t="shared" si="12"/>
        <v>0</v>
      </c>
      <c r="H89" s="103">
        <f t="shared" si="13"/>
        <v>276632</v>
      </c>
      <c r="I89" s="103">
        <f t="shared" si="14"/>
        <v>276632</v>
      </c>
      <c r="J89" s="107">
        <v>0</v>
      </c>
      <c r="K89" s="100">
        <f t="shared" si="15"/>
        <v>0</v>
      </c>
      <c r="L89" s="106">
        <f t="shared" si="16"/>
        <v>0</v>
      </c>
      <c r="M89" s="106">
        <f t="shared" si="17"/>
        <v>0</v>
      </c>
      <c r="N89" s="106">
        <f t="shared" si="18"/>
        <v>0</v>
      </c>
      <c r="O89" s="108">
        <f t="shared" si="18"/>
        <v>0</v>
      </c>
      <c r="P89" s="107">
        <f t="shared" si="19"/>
        <v>276632</v>
      </c>
      <c r="Q89" s="103">
        <f t="shared" si="20"/>
        <v>276632</v>
      </c>
    </row>
    <row r="90" spans="1:17" x14ac:dyDescent="0.25">
      <c r="A90" s="95">
        <v>74</v>
      </c>
      <c r="B90" s="97" t="s">
        <v>95</v>
      </c>
      <c r="C90" s="105">
        <v>1205205</v>
      </c>
      <c r="D90" s="99">
        <f t="shared" si="11"/>
        <v>1205205</v>
      </c>
      <c r="E90" s="106"/>
      <c r="F90" s="106">
        <v>0</v>
      </c>
      <c r="G90" s="103">
        <f t="shared" si="12"/>
        <v>0</v>
      </c>
      <c r="H90" s="103">
        <f t="shared" si="13"/>
        <v>1205205</v>
      </c>
      <c r="I90" s="103">
        <f t="shared" si="14"/>
        <v>1205205</v>
      </c>
      <c r="J90" s="107">
        <v>0</v>
      </c>
      <c r="K90" s="100">
        <f t="shared" si="15"/>
        <v>0</v>
      </c>
      <c r="L90" s="106">
        <f t="shared" si="16"/>
        <v>0</v>
      </c>
      <c r="M90" s="106">
        <f t="shared" si="17"/>
        <v>0</v>
      </c>
      <c r="N90" s="106">
        <f t="shared" si="18"/>
        <v>0</v>
      </c>
      <c r="O90" s="108">
        <f t="shared" si="18"/>
        <v>0</v>
      </c>
      <c r="P90" s="107">
        <f t="shared" si="19"/>
        <v>1205205</v>
      </c>
      <c r="Q90" s="103">
        <f t="shared" si="20"/>
        <v>1205205</v>
      </c>
    </row>
    <row r="91" spans="1:17" x14ac:dyDescent="0.25">
      <c r="A91" s="95">
        <v>75</v>
      </c>
      <c r="B91" s="97" t="s">
        <v>96</v>
      </c>
      <c r="C91" s="105">
        <v>114654</v>
      </c>
      <c r="D91" s="99">
        <f t="shared" si="11"/>
        <v>114654</v>
      </c>
      <c r="E91" s="106"/>
      <c r="F91" s="106">
        <v>0</v>
      </c>
      <c r="G91" s="103">
        <f t="shared" si="12"/>
        <v>0</v>
      </c>
      <c r="H91" s="103">
        <f t="shared" si="13"/>
        <v>114654</v>
      </c>
      <c r="I91" s="103">
        <f t="shared" si="14"/>
        <v>114654</v>
      </c>
      <c r="J91" s="107">
        <v>0</v>
      </c>
      <c r="K91" s="100">
        <f t="shared" si="15"/>
        <v>0</v>
      </c>
      <c r="L91" s="106">
        <f t="shared" si="16"/>
        <v>0</v>
      </c>
      <c r="M91" s="106">
        <f t="shared" si="17"/>
        <v>0</v>
      </c>
      <c r="N91" s="106">
        <f t="shared" si="18"/>
        <v>0</v>
      </c>
      <c r="O91" s="108">
        <f t="shared" si="18"/>
        <v>0</v>
      </c>
      <c r="P91" s="107">
        <f t="shared" si="19"/>
        <v>114654</v>
      </c>
      <c r="Q91" s="103">
        <f t="shared" si="20"/>
        <v>114654</v>
      </c>
    </row>
    <row r="92" spans="1:17" x14ac:dyDescent="0.25">
      <c r="A92" s="95">
        <v>76</v>
      </c>
      <c r="B92" s="97" t="s">
        <v>97</v>
      </c>
      <c r="C92" s="105">
        <v>915975</v>
      </c>
      <c r="D92" s="99">
        <f t="shared" si="11"/>
        <v>915975</v>
      </c>
      <c r="E92" s="106"/>
      <c r="F92" s="106">
        <v>0</v>
      </c>
      <c r="G92" s="103">
        <f t="shared" si="12"/>
        <v>0</v>
      </c>
      <c r="H92" s="103">
        <f t="shared" si="13"/>
        <v>915975</v>
      </c>
      <c r="I92" s="103">
        <f t="shared" si="14"/>
        <v>915975</v>
      </c>
      <c r="J92" s="107">
        <v>0</v>
      </c>
      <c r="K92" s="100">
        <f t="shared" si="15"/>
        <v>0</v>
      </c>
      <c r="L92" s="106">
        <f t="shared" si="16"/>
        <v>0</v>
      </c>
      <c r="M92" s="106">
        <f t="shared" si="17"/>
        <v>0</v>
      </c>
      <c r="N92" s="106">
        <f t="shared" si="18"/>
        <v>0</v>
      </c>
      <c r="O92" s="108">
        <f t="shared" si="18"/>
        <v>0</v>
      </c>
      <c r="P92" s="107">
        <f t="shared" si="19"/>
        <v>915975</v>
      </c>
      <c r="Q92" s="103">
        <f t="shared" si="20"/>
        <v>915975</v>
      </c>
    </row>
    <row r="93" spans="1:17" x14ac:dyDescent="0.25">
      <c r="A93" s="95">
        <v>77</v>
      </c>
      <c r="B93" s="97" t="s">
        <v>98</v>
      </c>
      <c r="C93" s="105">
        <v>719879</v>
      </c>
      <c r="D93" s="99">
        <f t="shared" si="11"/>
        <v>719879</v>
      </c>
      <c r="E93" s="106"/>
      <c r="F93" s="106">
        <v>0</v>
      </c>
      <c r="G93" s="103">
        <f t="shared" si="12"/>
        <v>0</v>
      </c>
      <c r="H93" s="103">
        <f t="shared" si="13"/>
        <v>719879</v>
      </c>
      <c r="I93" s="103">
        <f t="shared" si="14"/>
        <v>719879</v>
      </c>
      <c r="J93" s="107">
        <v>0</v>
      </c>
      <c r="K93" s="100">
        <f t="shared" si="15"/>
        <v>0</v>
      </c>
      <c r="L93" s="106">
        <f t="shared" si="16"/>
        <v>0</v>
      </c>
      <c r="M93" s="106">
        <f t="shared" si="17"/>
        <v>0</v>
      </c>
      <c r="N93" s="106">
        <f t="shared" si="18"/>
        <v>0</v>
      </c>
      <c r="O93" s="108">
        <f t="shared" si="18"/>
        <v>0</v>
      </c>
      <c r="P93" s="107">
        <f t="shared" si="19"/>
        <v>719879</v>
      </c>
      <c r="Q93" s="103">
        <f t="shared" si="20"/>
        <v>719879</v>
      </c>
    </row>
    <row r="94" spans="1:17" x14ac:dyDescent="0.25">
      <c r="A94" s="95">
        <v>78</v>
      </c>
      <c r="B94" s="97" t="s">
        <v>99</v>
      </c>
      <c r="C94" s="105">
        <v>1876001</v>
      </c>
      <c r="D94" s="99">
        <f t="shared" si="11"/>
        <v>1876001</v>
      </c>
      <c r="E94" s="106"/>
      <c r="F94" s="106">
        <v>0</v>
      </c>
      <c r="G94" s="103">
        <f t="shared" si="12"/>
        <v>0</v>
      </c>
      <c r="H94" s="103">
        <f t="shared" si="13"/>
        <v>1876001</v>
      </c>
      <c r="I94" s="103">
        <f t="shared" si="14"/>
        <v>1876001</v>
      </c>
      <c r="J94" s="107">
        <v>0</v>
      </c>
      <c r="K94" s="100">
        <f t="shared" si="15"/>
        <v>0</v>
      </c>
      <c r="L94" s="106">
        <f t="shared" si="16"/>
        <v>0</v>
      </c>
      <c r="M94" s="106">
        <f t="shared" si="17"/>
        <v>0</v>
      </c>
      <c r="N94" s="106">
        <f t="shared" si="18"/>
        <v>0</v>
      </c>
      <c r="O94" s="108">
        <f t="shared" si="18"/>
        <v>0</v>
      </c>
      <c r="P94" s="107">
        <f t="shared" si="19"/>
        <v>1876001</v>
      </c>
      <c r="Q94" s="103">
        <f t="shared" si="20"/>
        <v>1876001</v>
      </c>
    </row>
    <row r="95" spans="1:17" x14ac:dyDescent="0.25">
      <c r="A95" s="95">
        <v>79</v>
      </c>
      <c r="B95" s="97" t="s">
        <v>100</v>
      </c>
      <c r="C95" s="105">
        <v>1131999</v>
      </c>
      <c r="D95" s="99">
        <f t="shared" si="11"/>
        <v>1131999</v>
      </c>
      <c r="E95" s="106"/>
      <c r="F95" s="106">
        <v>0</v>
      </c>
      <c r="G95" s="103">
        <f t="shared" si="12"/>
        <v>0</v>
      </c>
      <c r="H95" s="103">
        <f t="shared" si="13"/>
        <v>1131999</v>
      </c>
      <c r="I95" s="103">
        <f t="shared" si="14"/>
        <v>1131999</v>
      </c>
      <c r="J95" s="107">
        <v>0</v>
      </c>
      <c r="K95" s="100">
        <f t="shared" si="15"/>
        <v>0</v>
      </c>
      <c r="L95" s="106">
        <f t="shared" si="16"/>
        <v>0</v>
      </c>
      <c r="M95" s="106">
        <f t="shared" si="17"/>
        <v>0</v>
      </c>
      <c r="N95" s="106">
        <f t="shared" si="18"/>
        <v>0</v>
      </c>
      <c r="O95" s="108">
        <f t="shared" si="18"/>
        <v>0</v>
      </c>
      <c r="P95" s="107">
        <f t="shared" si="19"/>
        <v>1131999</v>
      </c>
      <c r="Q95" s="103">
        <f t="shared" si="20"/>
        <v>1131999</v>
      </c>
    </row>
    <row r="96" spans="1:17" x14ac:dyDescent="0.25">
      <c r="A96" s="95">
        <v>80</v>
      </c>
      <c r="B96" s="97" t="s">
        <v>101</v>
      </c>
      <c r="C96" s="105">
        <v>629234</v>
      </c>
      <c r="D96" s="99">
        <f t="shared" si="11"/>
        <v>629234</v>
      </c>
      <c r="E96" s="106"/>
      <c r="F96" s="106">
        <v>0</v>
      </c>
      <c r="G96" s="103">
        <f t="shared" si="12"/>
        <v>0</v>
      </c>
      <c r="H96" s="103">
        <f t="shared" si="13"/>
        <v>629234</v>
      </c>
      <c r="I96" s="103">
        <f t="shared" si="14"/>
        <v>629234</v>
      </c>
      <c r="J96" s="107">
        <v>0</v>
      </c>
      <c r="K96" s="100">
        <f t="shared" si="15"/>
        <v>0</v>
      </c>
      <c r="L96" s="106">
        <f t="shared" si="16"/>
        <v>0</v>
      </c>
      <c r="M96" s="106">
        <f t="shared" si="17"/>
        <v>0</v>
      </c>
      <c r="N96" s="106">
        <f t="shared" si="18"/>
        <v>0</v>
      </c>
      <c r="O96" s="108">
        <f t="shared" si="18"/>
        <v>0</v>
      </c>
      <c r="P96" s="107">
        <f t="shared" si="19"/>
        <v>629234</v>
      </c>
      <c r="Q96" s="103">
        <f t="shared" si="20"/>
        <v>629234</v>
      </c>
    </row>
    <row r="97" spans="1:17" x14ac:dyDescent="0.25">
      <c r="A97" s="95">
        <v>81</v>
      </c>
      <c r="B97" s="97" t="s">
        <v>102</v>
      </c>
      <c r="C97" s="105">
        <v>571776</v>
      </c>
      <c r="D97" s="99">
        <f t="shared" si="11"/>
        <v>571776</v>
      </c>
      <c r="E97" s="106"/>
      <c r="F97" s="106">
        <v>0</v>
      </c>
      <c r="G97" s="103">
        <f t="shared" si="12"/>
        <v>0</v>
      </c>
      <c r="H97" s="103">
        <f t="shared" si="13"/>
        <v>571776</v>
      </c>
      <c r="I97" s="103">
        <f t="shared" si="14"/>
        <v>571776</v>
      </c>
      <c r="J97" s="107">
        <v>0</v>
      </c>
      <c r="K97" s="100">
        <f t="shared" si="15"/>
        <v>0</v>
      </c>
      <c r="L97" s="106">
        <f t="shared" si="16"/>
        <v>0</v>
      </c>
      <c r="M97" s="106">
        <f t="shared" si="17"/>
        <v>0</v>
      </c>
      <c r="N97" s="106">
        <f t="shared" si="18"/>
        <v>0</v>
      </c>
      <c r="O97" s="108">
        <f t="shared" si="18"/>
        <v>0</v>
      </c>
      <c r="P97" s="107">
        <f t="shared" si="19"/>
        <v>571776</v>
      </c>
      <c r="Q97" s="103">
        <f t="shared" si="20"/>
        <v>571776</v>
      </c>
    </row>
    <row r="98" spans="1:17" x14ac:dyDescent="0.25">
      <c r="A98" s="95">
        <v>82</v>
      </c>
      <c r="B98" s="97" t="s">
        <v>103</v>
      </c>
      <c r="C98" s="105">
        <v>508020</v>
      </c>
      <c r="D98" s="99">
        <f t="shared" si="11"/>
        <v>508020</v>
      </c>
      <c r="E98" s="106"/>
      <c r="F98" s="106">
        <v>0</v>
      </c>
      <c r="G98" s="103">
        <f t="shared" si="12"/>
        <v>0</v>
      </c>
      <c r="H98" s="103">
        <f t="shared" si="13"/>
        <v>508020</v>
      </c>
      <c r="I98" s="103">
        <f t="shared" si="14"/>
        <v>508020</v>
      </c>
      <c r="J98" s="107">
        <v>0</v>
      </c>
      <c r="K98" s="100">
        <f t="shared" si="15"/>
        <v>0</v>
      </c>
      <c r="L98" s="106">
        <f t="shared" si="16"/>
        <v>0</v>
      </c>
      <c r="M98" s="106">
        <f t="shared" si="17"/>
        <v>0</v>
      </c>
      <c r="N98" s="106">
        <f t="shared" si="18"/>
        <v>0</v>
      </c>
      <c r="O98" s="108">
        <f t="shared" si="18"/>
        <v>0</v>
      </c>
      <c r="P98" s="107">
        <f t="shared" si="19"/>
        <v>508020</v>
      </c>
      <c r="Q98" s="103">
        <f t="shared" si="20"/>
        <v>508020</v>
      </c>
    </row>
    <row r="99" spans="1:17" x14ac:dyDescent="0.25">
      <c r="A99" s="95">
        <v>83</v>
      </c>
      <c r="B99" s="97" t="s">
        <v>104</v>
      </c>
      <c r="C99" s="105">
        <v>593563</v>
      </c>
      <c r="D99" s="99">
        <f t="shared" si="11"/>
        <v>593563</v>
      </c>
      <c r="E99" s="106"/>
      <c r="F99" s="106">
        <v>0</v>
      </c>
      <c r="G99" s="103">
        <f t="shared" si="12"/>
        <v>0</v>
      </c>
      <c r="H99" s="103">
        <f t="shared" si="13"/>
        <v>593563</v>
      </c>
      <c r="I99" s="103">
        <f t="shared" si="14"/>
        <v>593563</v>
      </c>
      <c r="J99" s="107">
        <v>0</v>
      </c>
      <c r="K99" s="100">
        <f t="shared" si="15"/>
        <v>0</v>
      </c>
      <c r="L99" s="106">
        <f t="shared" si="16"/>
        <v>0</v>
      </c>
      <c r="M99" s="106">
        <f t="shared" si="17"/>
        <v>0</v>
      </c>
      <c r="N99" s="106">
        <f t="shared" si="18"/>
        <v>0</v>
      </c>
      <c r="O99" s="108">
        <f t="shared" si="18"/>
        <v>0</v>
      </c>
      <c r="P99" s="107">
        <f t="shared" si="19"/>
        <v>593563</v>
      </c>
      <c r="Q99" s="103">
        <f t="shared" si="20"/>
        <v>593563</v>
      </c>
    </row>
    <row r="100" spans="1:17" x14ac:dyDescent="0.25">
      <c r="A100" s="95">
        <v>84</v>
      </c>
      <c r="B100" s="97" t="s">
        <v>105</v>
      </c>
      <c r="C100" s="105">
        <v>442422</v>
      </c>
      <c r="D100" s="99">
        <f t="shared" si="11"/>
        <v>442422</v>
      </c>
      <c r="E100" s="106"/>
      <c r="F100" s="106">
        <v>0</v>
      </c>
      <c r="G100" s="103">
        <f t="shared" si="12"/>
        <v>0</v>
      </c>
      <c r="H100" s="103">
        <f t="shared" si="13"/>
        <v>442422</v>
      </c>
      <c r="I100" s="103">
        <f t="shared" si="14"/>
        <v>442422</v>
      </c>
      <c r="J100" s="107">
        <v>0</v>
      </c>
      <c r="K100" s="100">
        <f t="shared" si="15"/>
        <v>0</v>
      </c>
      <c r="L100" s="106">
        <f t="shared" si="16"/>
        <v>0</v>
      </c>
      <c r="M100" s="106">
        <f t="shared" si="17"/>
        <v>0</v>
      </c>
      <c r="N100" s="106">
        <f t="shared" si="18"/>
        <v>0</v>
      </c>
      <c r="O100" s="108">
        <f t="shared" si="18"/>
        <v>0</v>
      </c>
      <c r="P100" s="107">
        <f t="shared" si="19"/>
        <v>442422</v>
      </c>
      <c r="Q100" s="103">
        <f t="shared" si="20"/>
        <v>442422</v>
      </c>
    </row>
    <row r="101" spans="1:17" x14ac:dyDescent="0.25">
      <c r="A101" s="95">
        <v>85</v>
      </c>
      <c r="B101" s="97" t="s">
        <v>106</v>
      </c>
      <c r="C101" s="105">
        <v>437853</v>
      </c>
      <c r="D101" s="99">
        <f t="shared" si="11"/>
        <v>437853</v>
      </c>
      <c r="E101" s="106"/>
      <c r="F101" s="106">
        <v>0</v>
      </c>
      <c r="G101" s="103">
        <f t="shared" si="12"/>
        <v>0</v>
      </c>
      <c r="H101" s="103">
        <f t="shared" si="13"/>
        <v>437853</v>
      </c>
      <c r="I101" s="103">
        <f t="shared" si="14"/>
        <v>437853</v>
      </c>
      <c r="J101" s="107">
        <v>0</v>
      </c>
      <c r="K101" s="100">
        <f t="shared" si="15"/>
        <v>0</v>
      </c>
      <c r="L101" s="106">
        <f t="shared" si="16"/>
        <v>0</v>
      </c>
      <c r="M101" s="106">
        <f t="shared" si="17"/>
        <v>0</v>
      </c>
      <c r="N101" s="106">
        <f t="shared" si="18"/>
        <v>0</v>
      </c>
      <c r="O101" s="108">
        <f t="shared" si="18"/>
        <v>0</v>
      </c>
      <c r="P101" s="107">
        <f t="shared" si="19"/>
        <v>437853</v>
      </c>
      <c r="Q101" s="103">
        <f t="shared" si="20"/>
        <v>437853</v>
      </c>
    </row>
    <row r="102" spans="1:17" x14ac:dyDescent="0.25">
      <c r="A102" s="95">
        <v>86</v>
      </c>
      <c r="B102" s="97" t="s">
        <v>107</v>
      </c>
      <c r="C102" s="105">
        <v>538702</v>
      </c>
      <c r="D102" s="99">
        <f t="shared" si="11"/>
        <v>538702</v>
      </c>
      <c r="E102" s="106"/>
      <c r="F102" s="106">
        <v>0</v>
      </c>
      <c r="G102" s="103">
        <f t="shared" si="12"/>
        <v>0</v>
      </c>
      <c r="H102" s="103">
        <f t="shared" si="13"/>
        <v>538702</v>
      </c>
      <c r="I102" s="103">
        <f t="shared" si="14"/>
        <v>538702</v>
      </c>
      <c r="J102" s="107">
        <v>0</v>
      </c>
      <c r="K102" s="100">
        <f t="shared" si="15"/>
        <v>0</v>
      </c>
      <c r="L102" s="106">
        <f t="shared" si="16"/>
        <v>0</v>
      </c>
      <c r="M102" s="106">
        <f t="shared" si="17"/>
        <v>0</v>
      </c>
      <c r="N102" s="106">
        <f t="shared" si="18"/>
        <v>0</v>
      </c>
      <c r="O102" s="108">
        <f t="shared" si="18"/>
        <v>0</v>
      </c>
      <c r="P102" s="107">
        <f t="shared" si="19"/>
        <v>538702</v>
      </c>
      <c r="Q102" s="103">
        <f t="shared" si="20"/>
        <v>538702</v>
      </c>
    </row>
    <row r="103" spans="1:17" x14ac:dyDescent="0.25">
      <c r="A103" s="95">
        <v>87</v>
      </c>
      <c r="B103" s="97" t="s">
        <v>108</v>
      </c>
      <c r="C103" s="105">
        <v>174653</v>
      </c>
      <c r="D103" s="99">
        <f t="shared" si="11"/>
        <v>174653</v>
      </c>
      <c r="E103" s="106"/>
      <c r="F103" s="106">
        <v>0</v>
      </c>
      <c r="G103" s="103">
        <f t="shared" si="12"/>
        <v>0</v>
      </c>
      <c r="H103" s="103">
        <f t="shared" si="13"/>
        <v>174653</v>
      </c>
      <c r="I103" s="103">
        <f t="shared" si="14"/>
        <v>174653</v>
      </c>
      <c r="J103" s="107">
        <v>0</v>
      </c>
      <c r="K103" s="100">
        <f t="shared" si="15"/>
        <v>0</v>
      </c>
      <c r="L103" s="106">
        <f t="shared" si="16"/>
        <v>0</v>
      </c>
      <c r="M103" s="106">
        <f t="shared" si="17"/>
        <v>0</v>
      </c>
      <c r="N103" s="106">
        <f t="shared" si="18"/>
        <v>0</v>
      </c>
      <c r="O103" s="108">
        <f t="shared" si="18"/>
        <v>0</v>
      </c>
      <c r="P103" s="107">
        <f t="shared" si="19"/>
        <v>174653</v>
      </c>
      <c r="Q103" s="103">
        <f t="shared" si="20"/>
        <v>174653</v>
      </c>
    </row>
    <row r="104" spans="1:17" x14ac:dyDescent="0.25">
      <c r="A104" s="95">
        <v>88</v>
      </c>
      <c r="B104" s="97" t="s">
        <v>109</v>
      </c>
      <c r="C104" s="105">
        <v>377789</v>
      </c>
      <c r="D104" s="99">
        <f t="shared" si="11"/>
        <v>377789</v>
      </c>
      <c r="E104" s="106"/>
      <c r="F104" s="106">
        <v>0</v>
      </c>
      <c r="G104" s="103">
        <f t="shared" si="12"/>
        <v>0</v>
      </c>
      <c r="H104" s="103">
        <f t="shared" si="13"/>
        <v>377789</v>
      </c>
      <c r="I104" s="103">
        <f t="shared" si="14"/>
        <v>377789</v>
      </c>
      <c r="J104" s="107">
        <v>0</v>
      </c>
      <c r="K104" s="100">
        <f t="shared" si="15"/>
        <v>0</v>
      </c>
      <c r="L104" s="106">
        <f t="shared" si="16"/>
        <v>0</v>
      </c>
      <c r="M104" s="106">
        <f t="shared" si="17"/>
        <v>0</v>
      </c>
      <c r="N104" s="106">
        <f t="shared" si="18"/>
        <v>0</v>
      </c>
      <c r="O104" s="108">
        <f t="shared" si="18"/>
        <v>0</v>
      </c>
      <c r="P104" s="107">
        <f t="shared" si="19"/>
        <v>377789</v>
      </c>
      <c r="Q104" s="103">
        <f t="shared" si="20"/>
        <v>377789</v>
      </c>
    </row>
    <row r="105" spans="1:17" x14ac:dyDescent="0.25">
      <c r="A105" s="95">
        <v>89</v>
      </c>
      <c r="B105" s="97" t="s">
        <v>110</v>
      </c>
      <c r="C105" s="105">
        <v>67960</v>
      </c>
      <c r="D105" s="99">
        <f t="shared" si="11"/>
        <v>67960</v>
      </c>
      <c r="E105" s="106"/>
      <c r="F105" s="106">
        <v>0</v>
      </c>
      <c r="G105" s="103">
        <f t="shared" si="12"/>
        <v>0</v>
      </c>
      <c r="H105" s="103">
        <f t="shared" si="13"/>
        <v>67960</v>
      </c>
      <c r="I105" s="103">
        <f t="shared" si="14"/>
        <v>67960</v>
      </c>
      <c r="J105" s="107">
        <v>0</v>
      </c>
      <c r="K105" s="100">
        <f t="shared" si="15"/>
        <v>0</v>
      </c>
      <c r="L105" s="106">
        <f t="shared" si="16"/>
        <v>0</v>
      </c>
      <c r="M105" s="106">
        <f t="shared" si="17"/>
        <v>0</v>
      </c>
      <c r="N105" s="106">
        <f t="shared" si="18"/>
        <v>0</v>
      </c>
      <c r="O105" s="108">
        <f t="shared" si="18"/>
        <v>0</v>
      </c>
      <c r="P105" s="107">
        <f t="shared" si="19"/>
        <v>67960</v>
      </c>
      <c r="Q105" s="103">
        <f t="shared" si="20"/>
        <v>67960</v>
      </c>
    </row>
    <row r="106" spans="1:17" x14ac:dyDescent="0.25">
      <c r="A106" s="95">
        <v>90</v>
      </c>
      <c r="B106" s="97" t="s">
        <v>111</v>
      </c>
      <c r="C106" s="105">
        <v>1397206</v>
      </c>
      <c r="D106" s="99">
        <f t="shared" si="11"/>
        <v>1397206</v>
      </c>
      <c r="E106" s="106"/>
      <c r="F106" s="106">
        <v>0</v>
      </c>
      <c r="G106" s="103">
        <f t="shared" si="12"/>
        <v>0</v>
      </c>
      <c r="H106" s="103">
        <f t="shared" si="13"/>
        <v>1397206</v>
      </c>
      <c r="I106" s="103">
        <f t="shared" si="14"/>
        <v>1397206</v>
      </c>
      <c r="J106" s="107">
        <v>0</v>
      </c>
      <c r="K106" s="100">
        <f t="shared" si="15"/>
        <v>0</v>
      </c>
      <c r="L106" s="106">
        <f t="shared" si="16"/>
        <v>0</v>
      </c>
      <c r="M106" s="106">
        <f t="shared" si="17"/>
        <v>0</v>
      </c>
      <c r="N106" s="106">
        <f t="shared" si="18"/>
        <v>0</v>
      </c>
      <c r="O106" s="108">
        <f t="shared" si="18"/>
        <v>0</v>
      </c>
      <c r="P106" s="107">
        <f t="shared" si="19"/>
        <v>1397206</v>
      </c>
      <c r="Q106" s="103">
        <f t="shared" si="20"/>
        <v>1397206</v>
      </c>
    </row>
    <row r="107" spans="1:17" x14ac:dyDescent="0.25">
      <c r="A107" s="95">
        <v>91</v>
      </c>
      <c r="B107" s="97" t="s">
        <v>112</v>
      </c>
      <c r="C107" s="105">
        <v>555809</v>
      </c>
      <c r="D107" s="99">
        <f t="shared" si="11"/>
        <v>555809</v>
      </c>
      <c r="E107" s="106"/>
      <c r="F107" s="106">
        <v>0</v>
      </c>
      <c r="G107" s="103">
        <f t="shared" si="12"/>
        <v>0</v>
      </c>
      <c r="H107" s="103">
        <f t="shared" si="13"/>
        <v>555809</v>
      </c>
      <c r="I107" s="103">
        <f t="shared" si="14"/>
        <v>555809</v>
      </c>
      <c r="J107" s="107">
        <v>0</v>
      </c>
      <c r="K107" s="100">
        <f t="shared" si="15"/>
        <v>0</v>
      </c>
      <c r="L107" s="106">
        <f t="shared" si="16"/>
        <v>0</v>
      </c>
      <c r="M107" s="106">
        <f t="shared" si="17"/>
        <v>0</v>
      </c>
      <c r="N107" s="106">
        <f t="shared" si="18"/>
        <v>0</v>
      </c>
      <c r="O107" s="108">
        <f t="shared" si="18"/>
        <v>0</v>
      </c>
      <c r="P107" s="107">
        <f t="shared" si="19"/>
        <v>555809</v>
      </c>
      <c r="Q107" s="103">
        <f t="shared" si="20"/>
        <v>555809</v>
      </c>
    </row>
    <row r="108" spans="1:17" x14ac:dyDescent="0.25">
      <c r="A108" s="95">
        <v>92</v>
      </c>
      <c r="B108" s="97" t="s">
        <v>113</v>
      </c>
      <c r="C108" s="105">
        <v>5090350</v>
      </c>
      <c r="D108" s="99">
        <f t="shared" si="11"/>
        <v>5090350</v>
      </c>
      <c r="E108" s="106"/>
      <c r="F108" s="106">
        <v>0</v>
      </c>
      <c r="G108" s="103">
        <f t="shared" si="12"/>
        <v>0</v>
      </c>
      <c r="H108" s="103">
        <f t="shared" si="13"/>
        <v>5090350</v>
      </c>
      <c r="I108" s="103">
        <f t="shared" si="14"/>
        <v>5090350</v>
      </c>
      <c r="J108" s="107">
        <v>0</v>
      </c>
      <c r="K108" s="100">
        <f t="shared" si="15"/>
        <v>0</v>
      </c>
      <c r="L108" s="106">
        <f t="shared" si="16"/>
        <v>0</v>
      </c>
      <c r="M108" s="106">
        <f t="shared" si="17"/>
        <v>0</v>
      </c>
      <c r="N108" s="106">
        <f t="shared" si="18"/>
        <v>0</v>
      </c>
      <c r="O108" s="108">
        <f t="shared" si="18"/>
        <v>0</v>
      </c>
      <c r="P108" s="107">
        <f t="shared" si="19"/>
        <v>5090350</v>
      </c>
      <c r="Q108" s="103">
        <f t="shared" si="20"/>
        <v>5090350</v>
      </c>
    </row>
    <row r="109" spans="1:17" x14ac:dyDescent="0.25">
      <c r="A109" s="95">
        <v>93</v>
      </c>
      <c r="B109" s="97" t="s">
        <v>114</v>
      </c>
      <c r="C109" s="105">
        <v>353340</v>
      </c>
      <c r="D109" s="99">
        <f t="shared" si="11"/>
        <v>353340</v>
      </c>
      <c r="E109" s="106"/>
      <c r="F109" s="106">
        <v>0</v>
      </c>
      <c r="G109" s="103">
        <f t="shared" si="12"/>
        <v>0</v>
      </c>
      <c r="H109" s="103">
        <f t="shared" si="13"/>
        <v>353340</v>
      </c>
      <c r="I109" s="103">
        <f t="shared" si="14"/>
        <v>353340</v>
      </c>
      <c r="J109" s="107">
        <v>0</v>
      </c>
      <c r="K109" s="100">
        <f t="shared" si="15"/>
        <v>0</v>
      </c>
      <c r="L109" s="106">
        <f t="shared" si="16"/>
        <v>0</v>
      </c>
      <c r="M109" s="106">
        <f t="shared" si="17"/>
        <v>0</v>
      </c>
      <c r="N109" s="106">
        <f t="shared" si="18"/>
        <v>0</v>
      </c>
      <c r="O109" s="108">
        <f t="shared" si="18"/>
        <v>0</v>
      </c>
      <c r="P109" s="107">
        <f t="shared" si="19"/>
        <v>353340</v>
      </c>
      <c r="Q109" s="103">
        <f t="shared" si="20"/>
        <v>353340</v>
      </c>
    </row>
    <row r="110" spans="1:17" x14ac:dyDescent="0.25">
      <c r="A110" s="95">
        <v>94</v>
      </c>
      <c r="B110" s="97" t="s">
        <v>115</v>
      </c>
      <c r="C110" s="105">
        <v>361689</v>
      </c>
      <c r="D110" s="99">
        <f t="shared" si="11"/>
        <v>361689</v>
      </c>
      <c r="E110" s="106"/>
      <c r="F110" s="106">
        <v>0</v>
      </c>
      <c r="G110" s="103">
        <f t="shared" si="12"/>
        <v>0</v>
      </c>
      <c r="H110" s="103">
        <f t="shared" si="13"/>
        <v>361689</v>
      </c>
      <c r="I110" s="103">
        <f t="shared" si="14"/>
        <v>361689</v>
      </c>
      <c r="J110" s="107">
        <v>0</v>
      </c>
      <c r="K110" s="100">
        <f t="shared" si="15"/>
        <v>0</v>
      </c>
      <c r="L110" s="106">
        <f t="shared" si="16"/>
        <v>0</v>
      </c>
      <c r="M110" s="106">
        <f t="shared" si="17"/>
        <v>0</v>
      </c>
      <c r="N110" s="106">
        <f t="shared" si="18"/>
        <v>0</v>
      </c>
      <c r="O110" s="108">
        <f t="shared" si="18"/>
        <v>0</v>
      </c>
      <c r="P110" s="107">
        <f t="shared" si="19"/>
        <v>361689</v>
      </c>
      <c r="Q110" s="103">
        <f t="shared" si="20"/>
        <v>361689</v>
      </c>
    </row>
    <row r="111" spans="1:17" x14ac:dyDescent="0.25">
      <c r="A111" s="95">
        <v>95</v>
      </c>
      <c r="B111" s="97" t="s">
        <v>116</v>
      </c>
      <c r="C111" s="105">
        <v>185213</v>
      </c>
      <c r="D111" s="99">
        <f t="shared" si="11"/>
        <v>185213</v>
      </c>
      <c r="E111" s="106"/>
      <c r="F111" s="106">
        <v>0</v>
      </c>
      <c r="G111" s="103">
        <f t="shared" si="12"/>
        <v>0</v>
      </c>
      <c r="H111" s="103">
        <f t="shared" si="13"/>
        <v>185213</v>
      </c>
      <c r="I111" s="103">
        <f t="shared" si="14"/>
        <v>185213</v>
      </c>
      <c r="J111" s="107">
        <v>0</v>
      </c>
      <c r="K111" s="100">
        <f t="shared" si="15"/>
        <v>0</v>
      </c>
      <c r="L111" s="106">
        <f t="shared" si="16"/>
        <v>0</v>
      </c>
      <c r="M111" s="106">
        <f t="shared" si="17"/>
        <v>0</v>
      </c>
      <c r="N111" s="106">
        <f t="shared" si="18"/>
        <v>0</v>
      </c>
      <c r="O111" s="108">
        <f t="shared" si="18"/>
        <v>0</v>
      </c>
      <c r="P111" s="107">
        <f t="shared" si="19"/>
        <v>185213</v>
      </c>
      <c r="Q111" s="103">
        <f t="shared" si="20"/>
        <v>185213</v>
      </c>
    </row>
    <row r="112" spans="1:17" x14ac:dyDescent="0.25">
      <c r="A112" s="95">
        <v>96</v>
      </c>
      <c r="B112" s="97" t="s">
        <v>117</v>
      </c>
      <c r="C112" s="105">
        <v>790073</v>
      </c>
      <c r="D112" s="99">
        <f t="shared" si="11"/>
        <v>790073</v>
      </c>
      <c r="E112" s="106"/>
      <c r="F112" s="106">
        <v>0</v>
      </c>
      <c r="G112" s="103">
        <f t="shared" si="12"/>
        <v>0</v>
      </c>
      <c r="H112" s="103">
        <f t="shared" si="13"/>
        <v>790073</v>
      </c>
      <c r="I112" s="103">
        <f t="shared" si="14"/>
        <v>790073</v>
      </c>
      <c r="J112" s="107">
        <v>0</v>
      </c>
      <c r="K112" s="100">
        <f t="shared" si="15"/>
        <v>0</v>
      </c>
      <c r="L112" s="106">
        <f t="shared" si="16"/>
        <v>0</v>
      </c>
      <c r="M112" s="106">
        <f t="shared" si="17"/>
        <v>0</v>
      </c>
      <c r="N112" s="106">
        <f t="shared" si="18"/>
        <v>0</v>
      </c>
      <c r="O112" s="108">
        <f t="shared" si="18"/>
        <v>0</v>
      </c>
      <c r="P112" s="107">
        <f t="shared" si="19"/>
        <v>790073</v>
      </c>
      <c r="Q112" s="103">
        <f t="shared" si="20"/>
        <v>790073</v>
      </c>
    </row>
    <row r="113" spans="1:17" x14ac:dyDescent="0.25">
      <c r="A113" s="95">
        <v>97</v>
      </c>
      <c r="B113" s="97" t="s">
        <v>118</v>
      </c>
      <c r="C113" s="105">
        <v>288639</v>
      </c>
      <c r="D113" s="99">
        <f t="shared" si="11"/>
        <v>288639</v>
      </c>
      <c r="E113" s="106"/>
      <c r="F113" s="106">
        <v>0</v>
      </c>
      <c r="G113" s="103">
        <f t="shared" si="12"/>
        <v>0</v>
      </c>
      <c r="H113" s="103">
        <f t="shared" si="13"/>
        <v>288639</v>
      </c>
      <c r="I113" s="103">
        <f t="shared" si="14"/>
        <v>288639</v>
      </c>
      <c r="J113" s="107">
        <v>0</v>
      </c>
      <c r="K113" s="100">
        <f t="shared" si="15"/>
        <v>0</v>
      </c>
      <c r="L113" s="106">
        <f t="shared" si="16"/>
        <v>0</v>
      </c>
      <c r="M113" s="106">
        <f t="shared" si="17"/>
        <v>0</v>
      </c>
      <c r="N113" s="106">
        <f t="shared" si="18"/>
        <v>0</v>
      </c>
      <c r="O113" s="108">
        <f t="shared" si="18"/>
        <v>0</v>
      </c>
      <c r="P113" s="107">
        <f t="shared" si="19"/>
        <v>288639</v>
      </c>
      <c r="Q113" s="103">
        <f t="shared" si="20"/>
        <v>288639</v>
      </c>
    </row>
    <row r="114" spans="1:17" x14ac:dyDescent="0.25">
      <c r="A114" s="147">
        <v>98</v>
      </c>
      <c r="B114" s="148" t="s">
        <v>119</v>
      </c>
      <c r="C114" s="111">
        <v>1135899</v>
      </c>
      <c r="D114" s="112">
        <f t="shared" si="11"/>
        <v>1135899</v>
      </c>
      <c r="E114" s="114"/>
      <c r="F114" s="114">
        <v>1218499</v>
      </c>
      <c r="G114" s="115">
        <f t="shared" si="12"/>
        <v>1218499</v>
      </c>
      <c r="H114" s="115">
        <f t="shared" si="13"/>
        <v>2354398</v>
      </c>
      <c r="I114" s="115">
        <f t="shared" si="14"/>
        <v>2354398</v>
      </c>
      <c r="J114" s="116">
        <v>1440910</v>
      </c>
      <c r="K114" s="113">
        <f t="shared" si="15"/>
        <v>1440910</v>
      </c>
      <c r="L114" s="106">
        <f t="shared" si="16"/>
        <v>-1218499</v>
      </c>
      <c r="M114" s="114">
        <f t="shared" si="17"/>
        <v>-1218499</v>
      </c>
      <c r="N114" s="114">
        <f t="shared" si="18"/>
        <v>222411</v>
      </c>
      <c r="O114" s="117">
        <f t="shared" si="18"/>
        <v>222411</v>
      </c>
      <c r="P114" s="116">
        <f t="shared" si="19"/>
        <v>2576809</v>
      </c>
      <c r="Q114" s="115">
        <f t="shared" si="20"/>
        <v>2576809</v>
      </c>
    </row>
    <row r="115" spans="1:17" x14ac:dyDescent="0.25">
      <c r="A115" s="95">
        <v>99</v>
      </c>
      <c r="B115" s="97" t="s">
        <v>120</v>
      </c>
      <c r="C115" s="105">
        <v>290932</v>
      </c>
      <c r="D115" s="99">
        <f t="shared" si="11"/>
        <v>290932</v>
      </c>
      <c r="E115" s="106"/>
      <c r="F115" s="106">
        <v>0</v>
      </c>
      <c r="G115" s="103">
        <f t="shared" si="12"/>
        <v>0</v>
      </c>
      <c r="H115" s="103">
        <f t="shared" si="13"/>
        <v>290932</v>
      </c>
      <c r="I115" s="103">
        <f t="shared" si="14"/>
        <v>290932</v>
      </c>
      <c r="J115" s="107">
        <v>0</v>
      </c>
      <c r="K115" s="100">
        <f t="shared" si="15"/>
        <v>0</v>
      </c>
      <c r="L115" s="106">
        <f t="shared" si="16"/>
        <v>0</v>
      </c>
      <c r="M115" s="106">
        <f t="shared" si="17"/>
        <v>0</v>
      </c>
      <c r="N115" s="106">
        <f t="shared" si="18"/>
        <v>0</v>
      </c>
      <c r="O115" s="108">
        <f t="shared" si="18"/>
        <v>0</v>
      </c>
      <c r="P115" s="107">
        <f t="shared" si="19"/>
        <v>290932</v>
      </c>
      <c r="Q115" s="103">
        <f t="shared" si="20"/>
        <v>290932</v>
      </c>
    </row>
    <row r="116" spans="1:17" x14ac:dyDescent="0.25">
      <c r="A116" s="95">
        <v>100</v>
      </c>
      <c r="B116" s="97" t="s">
        <v>121</v>
      </c>
      <c r="C116" s="105">
        <v>154856</v>
      </c>
      <c r="D116" s="99">
        <f t="shared" si="11"/>
        <v>154856</v>
      </c>
      <c r="E116" s="106"/>
      <c r="F116" s="106">
        <v>0</v>
      </c>
      <c r="G116" s="103">
        <f t="shared" si="12"/>
        <v>0</v>
      </c>
      <c r="H116" s="103">
        <f t="shared" si="13"/>
        <v>154856</v>
      </c>
      <c r="I116" s="103">
        <f t="shared" si="14"/>
        <v>154856</v>
      </c>
      <c r="J116" s="107">
        <v>0</v>
      </c>
      <c r="K116" s="100">
        <f t="shared" si="15"/>
        <v>0</v>
      </c>
      <c r="L116" s="106">
        <f t="shared" si="16"/>
        <v>0</v>
      </c>
      <c r="M116" s="106">
        <f t="shared" si="17"/>
        <v>0</v>
      </c>
      <c r="N116" s="106">
        <f t="shared" si="18"/>
        <v>0</v>
      </c>
      <c r="O116" s="108">
        <f t="shared" si="18"/>
        <v>0</v>
      </c>
      <c r="P116" s="107">
        <f t="shared" si="19"/>
        <v>154856</v>
      </c>
      <c r="Q116" s="103">
        <f t="shared" si="20"/>
        <v>154856</v>
      </c>
    </row>
    <row r="117" spans="1:17" ht="15.75" thickBot="1" x14ac:dyDescent="0.3">
      <c r="A117" s="149"/>
      <c r="B117" s="201" t="s">
        <v>12</v>
      </c>
      <c r="C117" s="202">
        <f t="shared" ref="C117:Q117" si="21">SUM(C13:C116)</f>
        <v>84723679</v>
      </c>
      <c r="D117" s="202">
        <f t="shared" si="21"/>
        <v>84723679</v>
      </c>
      <c r="E117" s="202">
        <f t="shared" si="21"/>
        <v>0</v>
      </c>
      <c r="F117" s="202">
        <f t="shared" si="21"/>
        <v>1227999</v>
      </c>
      <c r="G117" s="202">
        <f t="shared" si="21"/>
        <v>1227999</v>
      </c>
      <c r="H117" s="202">
        <f t="shared" si="21"/>
        <v>85951678</v>
      </c>
      <c r="I117" s="202">
        <f t="shared" si="21"/>
        <v>85951678</v>
      </c>
      <c r="J117" s="204">
        <f t="shared" si="21"/>
        <v>3679258</v>
      </c>
      <c r="K117" s="205">
        <f t="shared" si="21"/>
        <v>3679258</v>
      </c>
      <c r="L117" s="203">
        <f t="shared" si="21"/>
        <v>-1227999</v>
      </c>
      <c r="M117" s="203">
        <f t="shared" si="21"/>
        <v>-1227999</v>
      </c>
      <c r="N117" s="203">
        <f t="shared" si="21"/>
        <v>2451259</v>
      </c>
      <c r="O117" s="202">
        <f t="shared" si="21"/>
        <v>2451259</v>
      </c>
      <c r="P117" s="204">
        <f t="shared" si="21"/>
        <v>88402937</v>
      </c>
      <c r="Q117" s="203">
        <f t="shared" si="21"/>
        <v>88402937</v>
      </c>
    </row>
    <row r="118" spans="1:17" ht="15.75" thickTop="1" x14ac:dyDescent="0.25">
      <c r="A118" s="3" t="str">
        <f>D2</f>
        <v>Work First County Block Grant</v>
      </c>
      <c r="C118" s="155"/>
      <c r="D118" s="156"/>
      <c r="E118" s="157"/>
      <c r="F118" s="157"/>
      <c r="G118" s="158"/>
      <c r="I118" s="158"/>
    </row>
    <row r="119" spans="1:17" x14ac:dyDescent="0.25">
      <c r="A119" s="159" t="str">
        <f>D5</f>
        <v>AUTHORIZATION NUMBER: 8</v>
      </c>
      <c r="C119" s="155"/>
      <c r="D119" s="155"/>
      <c r="E119" s="158"/>
      <c r="F119" s="158"/>
      <c r="G119" s="158"/>
      <c r="I119" s="158"/>
    </row>
    <row r="120" spans="1:17" x14ac:dyDescent="0.25">
      <c r="C120" s="155"/>
      <c r="D120" s="155"/>
      <c r="E120" s="158"/>
      <c r="F120" s="158"/>
      <c r="G120" s="158"/>
      <c r="I120" s="158"/>
    </row>
    <row r="121" spans="1:17" x14ac:dyDescent="0.25">
      <c r="C121" s="155"/>
      <c r="D121" s="155"/>
      <c r="E121" s="158"/>
      <c r="F121" s="158"/>
      <c r="G121" s="158"/>
      <c r="I121" s="158"/>
    </row>
    <row r="122" spans="1:17" x14ac:dyDescent="0.25">
      <c r="B122" s="3" t="s">
        <v>153</v>
      </c>
      <c r="C122" s="155"/>
      <c r="D122" s="155"/>
      <c r="E122" s="155"/>
      <c r="F122" s="158"/>
      <c r="G122" s="158"/>
      <c r="H122" s="158"/>
      <c r="I122" s="158"/>
      <c r="J122" s="82"/>
      <c r="K122" s="158"/>
      <c r="L122" s="158"/>
    </row>
    <row r="123" spans="1:17" x14ac:dyDescent="0.25">
      <c r="B123" s="3" t="s">
        <v>123</v>
      </c>
      <c r="C123" s="155"/>
      <c r="D123" s="155"/>
      <c r="E123" s="155"/>
      <c r="F123" s="158"/>
      <c r="G123" s="158"/>
      <c r="H123" s="158"/>
      <c r="I123" s="158"/>
      <c r="J123" s="82"/>
      <c r="K123" s="158"/>
      <c r="L123" s="158"/>
    </row>
    <row r="124" spans="1:17" x14ac:dyDescent="0.25">
      <c r="B124" s="3" t="s">
        <v>124</v>
      </c>
      <c r="C124" s="155"/>
      <c r="D124" s="155"/>
      <c r="E124" s="155"/>
      <c r="F124" s="158"/>
      <c r="G124" s="158"/>
      <c r="H124" s="158"/>
      <c r="I124" s="158"/>
      <c r="J124" s="82"/>
      <c r="K124" s="158"/>
      <c r="L124" s="158"/>
    </row>
    <row r="125" spans="1:17" x14ac:dyDescent="0.25">
      <c r="B125" s="3" t="s">
        <v>125</v>
      </c>
      <c r="C125" s="155"/>
      <c r="D125" s="155"/>
      <c r="E125" s="155"/>
      <c r="F125" s="158"/>
      <c r="G125" s="158"/>
      <c r="H125" s="158"/>
      <c r="I125" s="158"/>
      <c r="J125" s="82"/>
      <c r="K125" s="158"/>
      <c r="L125" s="158"/>
    </row>
    <row r="126" spans="1:17" x14ac:dyDescent="0.25">
      <c r="B126" s="3" t="str">
        <f>'FA #1'!B129</f>
        <v>Award Number:  2101NCTANF + 2201NCTANF</v>
      </c>
      <c r="C126" s="155"/>
      <c r="D126" s="155"/>
      <c r="E126" s="155"/>
      <c r="F126" s="158"/>
      <c r="G126" s="158"/>
      <c r="H126" s="158"/>
      <c r="I126" s="158"/>
      <c r="J126" s="82"/>
      <c r="K126" s="158"/>
      <c r="L126" s="158"/>
    </row>
    <row r="127" spans="1:17" x14ac:dyDescent="0.25">
      <c r="B127" s="3" t="str">
        <f>'FA #1'!B130</f>
        <v>Award Date:  FFY 2021 &amp; 2022</v>
      </c>
      <c r="C127" s="155"/>
      <c r="D127" s="155"/>
      <c r="E127" s="155"/>
      <c r="F127" s="158"/>
      <c r="G127" s="158"/>
      <c r="H127" s="158"/>
      <c r="I127" s="158"/>
      <c r="J127" s="82"/>
      <c r="K127" s="158"/>
      <c r="L127" s="158"/>
    </row>
    <row r="128" spans="1:17" x14ac:dyDescent="0.25">
      <c r="B128" s="3" t="s">
        <v>126</v>
      </c>
      <c r="C128" s="155"/>
      <c r="D128" s="155"/>
      <c r="E128" s="155"/>
      <c r="F128" s="158"/>
      <c r="G128" s="158"/>
      <c r="H128" s="158"/>
      <c r="I128" s="158"/>
      <c r="J128" s="82"/>
      <c r="K128" s="158"/>
      <c r="L128" s="158"/>
    </row>
    <row r="129" spans="1:253" x14ac:dyDescent="0.25">
      <c r="B129" s="51"/>
      <c r="C129" s="155"/>
      <c r="D129" s="155"/>
      <c r="E129" s="155"/>
      <c r="F129" s="158"/>
      <c r="G129" s="158"/>
      <c r="H129" s="158"/>
      <c r="I129" s="158"/>
      <c r="J129" s="82"/>
      <c r="K129" s="158"/>
      <c r="L129" s="158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</row>
    <row r="130" spans="1:253" x14ac:dyDescent="0.25">
      <c r="C130" s="155"/>
      <c r="D130" s="155"/>
      <c r="E130" s="155"/>
      <c r="F130" s="158"/>
      <c r="G130" s="158"/>
      <c r="H130" s="158"/>
      <c r="I130" s="158"/>
      <c r="J130" s="82"/>
      <c r="K130" s="158"/>
      <c r="L130" s="158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</row>
    <row r="131" spans="1:253" x14ac:dyDescent="0.25">
      <c r="B131" s="51" t="s">
        <v>154</v>
      </c>
      <c r="C131" s="3"/>
      <c r="D131" s="3"/>
      <c r="E131" s="3"/>
      <c r="F131" s="3"/>
      <c r="G131" s="3"/>
      <c r="H131" s="3"/>
      <c r="I131" s="3"/>
      <c r="J131" s="160"/>
      <c r="K131" s="3"/>
      <c r="L131" s="3"/>
      <c r="M131" s="3"/>
      <c r="N131" s="3"/>
      <c r="O131" s="3"/>
      <c r="P131" s="3"/>
      <c r="Q131" s="3"/>
    </row>
    <row r="132" spans="1:253" x14ac:dyDescent="0.25">
      <c r="B132" s="234" t="str">
        <f>'FA #1'!B135:L135</f>
        <v xml:space="preserve">This funding authorization represents 100% Federal funds for standard and electing counties.  </v>
      </c>
      <c r="C132" s="234"/>
      <c r="D132" s="234"/>
      <c r="E132" s="234"/>
      <c r="F132" s="234"/>
      <c r="G132" s="234"/>
      <c r="H132" s="234"/>
      <c r="I132" s="234"/>
      <c r="J132" s="234"/>
      <c r="K132" s="234"/>
      <c r="L132" s="234"/>
      <c r="M132" s="3"/>
      <c r="N132" s="3"/>
      <c r="O132" s="3"/>
      <c r="P132" s="3"/>
      <c r="Q132" s="3"/>
    </row>
    <row r="133" spans="1:253" ht="14.25" customHeight="1" x14ac:dyDescent="0.25">
      <c r="B133" s="180" t="s">
        <v>157</v>
      </c>
      <c r="C133" s="180"/>
      <c r="D133" s="180"/>
      <c r="E133" s="180"/>
      <c r="F133" s="180"/>
      <c r="G133" s="180"/>
      <c r="H133" s="180"/>
      <c r="I133" s="180"/>
      <c r="J133" s="180"/>
      <c r="K133" s="180"/>
      <c r="L133" s="180"/>
    </row>
    <row r="134" spans="1:253" ht="14.25" customHeight="1" x14ac:dyDescent="0.25">
      <c r="B134" s="180" t="s">
        <v>158</v>
      </c>
      <c r="C134" s="180"/>
      <c r="D134" s="180"/>
      <c r="E134" s="180"/>
      <c r="F134" s="180"/>
      <c r="G134" s="180"/>
      <c r="H134" s="180"/>
      <c r="I134" s="180"/>
      <c r="J134" s="180"/>
      <c r="K134" s="180"/>
      <c r="L134" s="180"/>
    </row>
    <row r="135" spans="1:253" s="3" customFormat="1" ht="14.25" customHeight="1" x14ac:dyDescent="0.25">
      <c r="A135" s="81"/>
      <c r="B135" s="81"/>
      <c r="C135" s="161"/>
      <c r="D135" s="81"/>
      <c r="E135" s="81"/>
      <c r="F135" s="81"/>
      <c r="G135" s="162"/>
      <c r="H135" s="162"/>
      <c r="I135" s="162"/>
      <c r="J135" s="82"/>
      <c r="K135" s="81"/>
      <c r="L135" s="81"/>
      <c r="M135" s="81"/>
      <c r="N135" s="81"/>
      <c r="O135" s="81"/>
      <c r="P135" s="81"/>
      <c r="Q135" s="81"/>
    </row>
    <row r="136" spans="1:253" s="3" customFormat="1" ht="15.75" customHeight="1" x14ac:dyDescent="0.25">
      <c r="A136" s="81"/>
      <c r="B136" s="51" t="s">
        <v>128</v>
      </c>
      <c r="C136" s="161"/>
      <c r="D136" s="81"/>
      <c r="E136" s="81"/>
      <c r="F136" s="81"/>
      <c r="G136" s="162"/>
      <c r="H136" s="162"/>
      <c r="I136" s="162"/>
      <c r="J136" s="82"/>
      <c r="K136" s="81"/>
      <c r="L136" s="81"/>
      <c r="M136" s="81"/>
      <c r="N136" s="81"/>
      <c r="O136" s="81"/>
      <c r="P136" s="81"/>
      <c r="Q136" s="81"/>
    </row>
    <row r="137" spans="1:253" s="3" customFormat="1" ht="15.75" customHeight="1" x14ac:dyDescent="0.2">
      <c r="B137" s="51" t="s">
        <v>129</v>
      </c>
      <c r="C137" s="3" t="s">
        <v>130</v>
      </c>
      <c r="H137" s="163"/>
      <c r="I137" s="163"/>
      <c r="J137" s="160"/>
    </row>
    <row r="138" spans="1:253" s="3" customFormat="1" ht="15.75" customHeight="1" x14ac:dyDescent="0.2">
      <c r="B138" s="51"/>
      <c r="C138" s="3" t="s">
        <v>131</v>
      </c>
      <c r="H138" s="163"/>
      <c r="I138" s="163"/>
      <c r="J138" s="160"/>
    </row>
    <row r="139" spans="1:253" ht="15" customHeight="1" x14ac:dyDescent="0.25">
      <c r="A139" s="3"/>
      <c r="B139" s="51"/>
      <c r="C139" s="164"/>
      <c r="D139" s="3"/>
      <c r="E139" s="3"/>
      <c r="F139" s="3"/>
      <c r="G139" s="3"/>
      <c r="H139" s="163"/>
      <c r="I139" s="163"/>
      <c r="J139" s="160"/>
      <c r="K139" s="3"/>
      <c r="L139" s="3"/>
      <c r="M139" s="3"/>
      <c r="N139" s="3"/>
      <c r="O139" s="3"/>
      <c r="P139" s="3"/>
      <c r="Q139" s="3"/>
    </row>
    <row r="140" spans="1:253" x14ac:dyDescent="0.25">
      <c r="A140" s="3"/>
      <c r="B140" s="51" t="s">
        <v>132</v>
      </c>
      <c r="C140" s="164"/>
      <c r="D140" s="3"/>
      <c r="E140" s="3"/>
      <c r="F140" s="3"/>
      <c r="G140" s="3"/>
      <c r="H140" s="163"/>
      <c r="I140" s="163"/>
      <c r="J140" s="160"/>
      <c r="K140" s="3"/>
      <c r="L140" s="3"/>
      <c r="M140" s="3"/>
      <c r="N140" s="3"/>
      <c r="O140" s="3"/>
      <c r="P140" s="3"/>
      <c r="Q140" s="3"/>
    </row>
    <row r="141" spans="1:253" x14ac:dyDescent="0.25">
      <c r="C141" s="164"/>
      <c r="D141" s="3"/>
      <c r="E141" s="3"/>
      <c r="F141" s="3"/>
      <c r="G141" s="3"/>
      <c r="H141" s="163"/>
      <c r="I141" s="163"/>
      <c r="J141" s="82"/>
    </row>
    <row r="142" spans="1:253" x14ac:dyDescent="0.25">
      <c r="B142" s="165" t="s">
        <v>133</v>
      </c>
      <c r="C142" s="159"/>
      <c r="D142" s="159"/>
      <c r="E142" s="159"/>
      <c r="F142" s="159"/>
      <c r="H142" s="81"/>
      <c r="J142" s="82"/>
    </row>
    <row r="143" spans="1:253" x14ac:dyDescent="0.25">
      <c r="B143" s="165" t="s">
        <v>134</v>
      </c>
      <c r="C143" s="159"/>
      <c r="D143" s="159"/>
      <c r="E143" s="159"/>
      <c r="F143" s="159"/>
      <c r="H143" s="81"/>
      <c r="J143" s="82"/>
    </row>
    <row r="144" spans="1:253" x14ac:dyDescent="0.25">
      <c r="H144" s="81"/>
      <c r="J144" s="82"/>
    </row>
    <row r="145" spans="2:15" x14ac:dyDescent="0.25">
      <c r="B145" s="51" t="s">
        <v>135</v>
      </c>
      <c r="H145" s="3" t="s">
        <v>136</v>
      </c>
      <c r="J145" s="82"/>
    </row>
    <row r="146" spans="2:15" x14ac:dyDescent="0.25">
      <c r="H146" s="81"/>
      <c r="J146" s="82"/>
    </row>
    <row r="147" spans="2:15" x14ac:dyDescent="0.25">
      <c r="H147" s="166"/>
      <c r="I147" s="209"/>
      <c r="J147" s="209"/>
    </row>
    <row r="148" spans="2:15" x14ac:dyDescent="0.25">
      <c r="B148" s="167"/>
      <c r="C148" s="167"/>
      <c r="D148" s="167"/>
      <c r="E148" s="167"/>
      <c r="H148" s="210">
        <v>44719</v>
      </c>
      <c r="I148" s="210"/>
      <c r="J148" s="210"/>
    </row>
    <row r="149" spans="2:15" x14ac:dyDescent="0.25">
      <c r="H149" s="81"/>
      <c r="J149" s="82"/>
    </row>
    <row r="150" spans="2:15" x14ac:dyDescent="0.25">
      <c r="H150" s="81"/>
      <c r="J150" s="82"/>
    </row>
    <row r="151" spans="2:15" ht="15.75" thickBot="1" x14ac:dyDescent="0.3">
      <c r="B151" s="168"/>
      <c r="C151" s="168"/>
      <c r="D151" s="168"/>
      <c r="E151" s="168"/>
      <c r="F151" s="168"/>
      <c r="G151" s="168"/>
      <c r="H151" s="169"/>
      <c r="I151" s="168"/>
      <c r="J151" s="168"/>
      <c r="K151" s="168"/>
      <c r="L151" s="3"/>
      <c r="M151" s="3"/>
      <c r="N151" s="3"/>
      <c r="O151" s="160"/>
    </row>
    <row r="152" spans="2:15" ht="15.75" thickTop="1" x14ac:dyDescent="0.25">
      <c r="B152" s="3"/>
      <c r="C152" s="3"/>
      <c r="D152" s="3"/>
      <c r="E152" s="3"/>
      <c r="F152" s="3"/>
      <c r="G152" s="3"/>
      <c r="H152" s="163"/>
      <c r="I152" s="3"/>
      <c r="J152" s="3"/>
      <c r="K152" s="3"/>
      <c r="L152" s="3"/>
      <c r="M152" s="3"/>
      <c r="N152" s="3"/>
      <c r="O152" s="160"/>
    </row>
    <row r="153" spans="2:15" x14ac:dyDescent="0.25">
      <c r="B153" s="3"/>
      <c r="C153" s="162"/>
      <c r="D153" s="3"/>
      <c r="E153" s="3"/>
      <c r="F153" s="3"/>
      <c r="J153" s="160"/>
    </row>
    <row r="154" spans="2:15" x14ac:dyDescent="0.25">
      <c r="B154" s="3"/>
      <c r="C154" s="3"/>
      <c r="D154" s="3"/>
      <c r="E154" s="3"/>
      <c r="F154" s="3"/>
      <c r="G154" s="3"/>
      <c r="H154" s="3"/>
      <c r="I154" s="3"/>
      <c r="J154" s="160"/>
    </row>
    <row r="155" spans="2:15" x14ac:dyDescent="0.25">
      <c r="B155" s="3"/>
      <c r="C155" s="3"/>
      <c r="D155" s="3"/>
      <c r="E155" s="3"/>
      <c r="F155" s="3"/>
      <c r="G155" s="3"/>
      <c r="H155" s="3"/>
      <c r="I155" s="3"/>
      <c r="J155" s="160"/>
    </row>
    <row r="156" spans="2:15" ht="23.25" customHeight="1" x14ac:dyDescent="0.25">
      <c r="B156" s="159" t="s">
        <v>146</v>
      </c>
      <c r="C156" s="170"/>
      <c r="D156" s="170"/>
      <c r="E156" s="170"/>
      <c r="F156" s="170"/>
      <c r="G156" s="171"/>
      <c r="H156" s="172"/>
      <c r="I156" s="170"/>
      <c r="J156" s="173"/>
    </row>
    <row r="157" spans="2:15" x14ac:dyDescent="0.25">
      <c r="B157" s="159"/>
      <c r="C157" s="211" t="s">
        <v>147</v>
      </c>
      <c r="D157" s="211"/>
      <c r="E157" s="211"/>
      <c r="F157" s="174"/>
      <c r="G157" s="171"/>
      <c r="H157" s="171"/>
      <c r="I157" s="211" t="s">
        <v>148</v>
      </c>
      <c r="J157" s="211"/>
    </row>
    <row r="158" spans="2:15" x14ac:dyDescent="0.25">
      <c r="B158" s="159"/>
      <c r="C158" s="174"/>
      <c r="D158" s="174"/>
      <c r="E158" s="174"/>
      <c r="F158" s="174"/>
      <c r="G158" s="171"/>
      <c r="H158" s="171"/>
      <c r="I158" s="171"/>
      <c r="J158" s="175"/>
    </row>
    <row r="159" spans="2:15" x14ac:dyDescent="0.25">
      <c r="B159" s="159" t="s">
        <v>149</v>
      </c>
      <c r="C159" s="170"/>
      <c r="D159" s="170"/>
      <c r="E159" s="170"/>
      <c r="F159" s="170"/>
      <c r="G159" s="171"/>
      <c r="H159" s="171"/>
      <c r="I159" s="176"/>
      <c r="J159" s="173"/>
    </row>
    <row r="160" spans="2:15" x14ac:dyDescent="0.25">
      <c r="B160" s="159"/>
      <c r="C160" s="177"/>
      <c r="D160" s="177"/>
      <c r="E160" s="177"/>
      <c r="F160" s="174"/>
      <c r="G160" s="178"/>
      <c r="H160" s="178"/>
      <c r="I160" s="207" t="s">
        <v>150</v>
      </c>
      <c r="J160" s="207"/>
      <c r="K160" s="82"/>
    </row>
    <row r="161" spans="2:10" x14ac:dyDescent="0.25">
      <c r="B161" s="159"/>
      <c r="C161" s="159"/>
      <c r="D161" s="159"/>
      <c r="E161" s="159"/>
      <c r="F161" s="159"/>
      <c r="H161" s="81"/>
      <c r="J161" s="82"/>
    </row>
    <row r="162" spans="2:10" x14ac:dyDescent="0.25">
      <c r="B162" s="159" t="s">
        <v>151</v>
      </c>
      <c r="C162" s="159"/>
      <c r="D162" s="159"/>
      <c r="E162" s="159"/>
      <c r="F162" s="159"/>
      <c r="H162" s="81"/>
      <c r="J162" s="82"/>
    </row>
    <row r="163" spans="2:10" x14ac:dyDescent="0.25">
      <c r="B163" s="159"/>
      <c r="C163" s="159"/>
      <c r="D163" s="159"/>
      <c r="E163" s="159"/>
      <c r="F163" s="159"/>
      <c r="H163" s="81"/>
      <c r="J163" s="82"/>
    </row>
    <row r="164" spans="2:10" x14ac:dyDescent="0.25">
      <c r="B164" s="159"/>
      <c r="C164" s="159"/>
      <c r="D164" s="159"/>
      <c r="E164" s="159"/>
      <c r="F164" s="159"/>
      <c r="H164" s="81"/>
      <c r="J164" s="82"/>
    </row>
    <row r="165" spans="2:10" x14ac:dyDescent="0.25">
      <c r="H165" s="81"/>
      <c r="I165" s="82"/>
    </row>
    <row r="166" spans="2:10" x14ac:dyDescent="0.25">
      <c r="H166" s="81"/>
      <c r="I166" s="82"/>
    </row>
    <row r="167" spans="2:10" x14ac:dyDescent="0.25">
      <c r="H167" s="81"/>
      <c r="I167" s="82"/>
    </row>
  </sheetData>
  <sheetProtection algorithmName="SHA-512" hashValue="CEUAO5XQJU/fxYQwtwV7E+MQb94maYgbAf3k0aW1UKb42kt9K7Z+NVqXM+OX+1ohMjh7YEMfzaPcrEocv8gN8A==" saltValue="FQqFQPlrz5sospBp2AlLzQ==" spinCount="100000" sheet="1" objects="1" scenarios="1"/>
  <mergeCells count="20">
    <mergeCell ref="I160:J160"/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  <mergeCell ref="B132:L132"/>
    <mergeCell ref="I147:J147"/>
    <mergeCell ref="H148:J148"/>
    <mergeCell ref="C157:E157"/>
    <mergeCell ref="I157:J157"/>
  </mergeCells>
  <printOptions horizontalCentered="1"/>
  <pageMargins left="0.17" right="0.17" top="0.17" bottom="0.17" header="0.17" footer="0.17"/>
  <pageSetup scale="68" orientation="landscape" r:id="rId1"/>
  <rowBreaks count="1" manualBreakCount="1">
    <brk id="59" max="16383" man="1"/>
  </rowBreaks>
  <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6DB2B-8A67-4A82-B462-4C9A719A1216}">
  <dimension ref="A1:IS167"/>
  <sheetViews>
    <sheetView workbookViewId="0">
      <selection activeCell="U4" sqref="U4"/>
    </sheetView>
  </sheetViews>
  <sheetFormatPr defaultColWidth="9.140625" defaultRowHeight="15" x14ac:dyDescent="0.25"/>
  <cols>
    <col min="1" max="1" width="7" style="81" customWidth="1"/>
    <col min="2" max="2" width="19.28515625" style="81" customWidth="1"/>
    <col min="3" max="3" width="15.28515625" style="81" bestFit="1" customWidth="1"/>
    <col min="4" max="4" width="14" style="81" customWidth="1"/>
    <col min="5" max="5" width="1.28515625" style="81" hidden="1" customWidth="1"/>
    <col min="6" max="6" width="12.28515625" style="81" bestFit="1" customWidth="1"/>
    <col min="7" max="7" width="11.5703125" style="81" bestFit="1" customWidth="1"/>
    <col min="8" max="8" width="12.7109375" style="82" bestFit="1" customWidth="1"/>
    <col min="9" max="9" width="12.7109375" style="81" bestFit="1" customWidth="1"/>
    <col min="10" max="11" width="11.5703125" style="81" bestFit="1" customWidth="1"/>
    <col min="12" max="13" width="12.28515625" style="81" bestFit="1" customWidth="1"/>
    <col min="14" max="15" width="11.5703125" style="81" bestFit="1" customWidth="1"/>
    <col min="16" max="17" width="12.7109375" style="81" bestFit="1" customWidth="1"/>
    <col min="18" max="16384" width="9.140625" style="81"/>
  </cols>
  <sheetData>
    <row r="1" spans="1:17" ht="15.75" customHeight="1" x14ac:dyDescent="0.25">
      <c r="C1" s="3"/>
      <c r="D1" s="3" t="s">
        <v>0</v>
      </c>
    </row>
    <row r="2" spans="1:17" x14ac:dyDescent="0.25">
      <c r="C2" s="3"/>
      <c r="D2" s="3" t="s">
        <v>1</v>
      </c>
    </row>
    <row r="3" spans="1:17" x14ac:dyDescent="0.25">
      <c r="C3" s="3"/>
      <c r="D3" s="3" t="s">
        <v>2</v>
      </c>
      <c r="G3" s="3"/>
    </row>
    <row r="4" spans="1:17" x14ac:dyDescent="0.25">
      <c r="B4" s="179"/>
      <c r="D4" s="3" t="str">
        <f>'FA #1'!E4</f>
        <v>EFFECTIVE DATE: 07/01/2021</v>
      </c>
    </row>
    <row r="5" spans="1:17" x14ac:dyDescent="0.25">
      <c r="D5" s="3" t="s">
        <v>171</v>
      </c>
    </row>
    <row r="6" spans="1:17" x14ac:dyDescent="0.25">
      <c r="D6" s="84" t="s">
        <v>4</v>
      </c>
    </row>
    <row r="7" spans="1:17" x14ac:dyDescent="0.25">
      <c r="D7" s="3" t="str">
        <f>'FA #1'!E8</f>
        <v>FROM JUNE 2021 THRU MAY 2022 SERVICE MONTHS</v>
      </c>
    </row>
    <row r="8" spans="1:17" x14ac:dyDescent="0.25">
      <c r="D8" s="3" t="str">
        <f>'FA #1'!E9</f>
        <v>FROM JULY 2021 THRU JUNE 2022 PAYMENT MONTHS</v>
      </c>
    </row>
    <row r="9" spans="1:17" x14ac:dyDescent="0.25">
      <c r="D9" s="3"/>
    </row>
    <row r="10" spans="1:17" ht="10.5" customHeight="1" x14ac:dyDescent="0.25"/>
    <row r="11" spans="1:17" ht="27.75" customHeight="1" x14ac:dyDescent="0.25">
      <c r="C11" s="225" t="s">
        <v>140</v>
      </c>
      <c r="D11" s="226"/>
      <c r="E11" s="85"/>
      <c r="F11" s="225" t="s">
        <v>141</v>
      </c>
      <c r="G11" s="227"/>
      <c r="H11" s="225" t="s">
        <v>142</v>
      </c>
      <c r="I11" s="228"/>
      <c r="J11" s="229" t="s">
        <v>143</v>
      </c>
      <c r="K11" s="230"/>
      <c r="L11" s="231" t="s">
        <v>144</v>
      </c>
      <c r="M11" s="232"/>
      <c r="N11" s="231" t="s">
        <v>145</v>
      </c>
      <c r="O11" s="233"/>
      <c r="P11" s="212" t="s">
        <v>7</v>
      </c>
      <c r="Q11" s="213"/>
    </row>
    <row r="12" spans="1:17" s="95" customFormat="1" x14ac:dyDescent="0.25">
      <c r="A12" s="86" t="s">
        <v>8</v>
      </c>
      <c r="B12" s="86" t="s">
        <v>9</v>
      </c>
      <c r="C12" s="87" t="s">
        <v>10</v>
      </c>
      <c r="D12" s="88" t="s">
        <v>12</v>
      </c>
      <c r="E12" s="89"/>
      <c r="F12" s="86" t="s">
        <v>10</v>
      </c>
      <c r="G12" s="90" t="s">
        <v>12</v>
      </c>
      <c r="H12" s="91" t="s">
        <v>10</v>
      </c>
      <c r="I12" s="94" t="s">
        <v>12</v>
      </c>
      <c r="J12" s="92" t="s">
        <v>10</v>
      </c>
      <c r="K12" s="93" t="s">
        <v>12</v>
      </c>
      <c r="L12" s="93" t="s">
        <v>10</v>
      </c>
      <c r="M12" s="93" t="s">
        <v>12</v>
      </c>
      <c r="N12" s="93" t="s">
        <v>10</v>
      </c>
      <c r="O12" s="94" t="s">
        <v>12</v>
      </c>
      <c r="P12" s="92" t="s">
        <v>10</v>
      </c>
      <c r="Q12" s="88" t="s">
        <v>12</v>
      </c>
    </row>
    <row r="13" spans="1:17" x14ac:dyDescent="0.25">
      <c r="A13" s="96" t="s">
        <v>13</v>
      </c>
      <c r="B13" s="97" t="s">
        <v>14</v>
      </c>
      <c r="C13" s="98">
        <v>833472</v>
      </c>
      <c r="D13" s="99">
        <f t="shared" ref="D13:D59" si="0">C13</f>
        <v>833472</v>
      </c>
      <c r="E13" s="100"/>
      <c r="F13" s="101">
        <v>0</v>
      </c>
      <c r="G13" s="102">
        <f>F13</f>
        <v>0</v>
      </c>
      <c r="H13" s="103">
        <f t="shared" ref="H13:H59" si="1">C13+F13</f>
        <v>833472</v>
      </c>
      <c r="I13" s="102">
        <f t="shared" ref="I13:I59" si="2">SUM(H13:H13)</f>
        <v>833472</v>
      </c>
      <c r="J13" s="104">
        <v>0</v>
      </c>
      <c r="K13" s="102">
        <f>J13</f>
        <v>0</v>
      </c>
      <c r="L13" s="101">
        <f t="shared" ref="L13:L18" si="3">-F13</f>
        <v>0</v>
      </c>
      <c r="M13" s="101">
        <f t="shared" ref="M13:M59" si="4">L13</f>
        <v>0</v>
      </c>
      <c r="N13" s="101">
        <f>J13+L13</f>
        <v>0</v>
      </c>
      <c r="O13" s="102">
        <f>K13+M13</f>
        <v>0</v>
      </c>
      <c r="P13" s="104">
        <f>H13+N13</f>
        <v>833472</v>
      </c>
      <c r="Q13" s="102">
        <f>SUM(P13:P13)</f>
        <v>833472</v>
      </c>
    </row>
    <row r="14" spans="1:17" x14ac:dyDescent="0.25">
      <c r="A14" s="96" t="s">
        <v>15</v>
      </c>
      <c r="B14" s="97" t="s">
        <v>16</v>
      </c>
      <c r="C14" s="105">
        <v>210683</v>
      </c>
      <c r="D14" s="99">
        <f t="shared" si="0"/>
        <v>210683</v>
      </c>
      <c r="E14" s="100"/>
      <c r="F14" s="106">
        <v>0</v>
      </c>
      <c r="G14" s="103">
        <f>F14</f>
        <v>0</v>
      </c>
      <c r="H14" s="103">
        <f t="shared" si="1"/>
        <v>210683</v>
      </c>
      <c r="I14" s="103">
        <f t="shared" si="2"/>
        <v>210683</v>
      </c>
      <c r="J14" s="107">
        <v>0</v>
      </c>
      <c r="K14" s="103">
        <f>J14</f>
        <v>0</v>
      </c>
      <c r="L14" s="106">
        <f t="shared" si="3"/>
        <v>0</v>
      </c>
      <c r="M14" s="106">
        <f t="shared" si="4"/>
        <v>0</v>
      </c>
      <c r="N14" s="106">
        <f>J14+L14</f>
        <v>0</v>
      </c>
      <c r="O14" s="108">
        <f>K14+M14</f>
        <v>0</v>
      </c>
      <c r="P14" s="107">
        <f t="shared" ref="P14:P59" si="5">H14+N14</f>
        <v>210683</v>
      </c>
      <c r="Q14" s="103">
        <f>SUM(P14:P14)</f>
        <v>210683</v>
      </c>
    </row>
    <row r="15" spans="1:17" x14ac:dyDescent="0.25">
      <c r="A15" s="96" t="s">
        <v>17</v>
      </c>
      <c r="B15" s="97" t="s">
        <v>18</v>
      </c>
      <c r="C15" s="105">
        <v>99397</v>
      </c>
      <c r="D15" s="99">
        <f t="shared" si="0"/>
        <v>99397</v>
      </c>
      <c r="E15" s="100"/>
      <c r="F15" s="106">
        <v>0</v>
      </c>
      <c r="G15" s="103">
        <f t="shared" ref="G15:G59" si="6">F15</f>
        <v>0</v>
      </c>
      <c r="H15" s="103">
        <f t="shared" si="1"/>
        <v>99397</v>
      </c>
      <c r="I15" s="103">
        <f t="shared" si="2"/>
        <v>99397</v>
      </c>
      <c r="J15" s="107">
        <v>0</v>
      </c>
      <c r="K15" s="106">
        <f t="shared" ref="K15:K59" si="7">J15</f>
        <v>0</v>
      </c>
      <c r="L15" s="106">
        <f t="shared" si="3"/>
        <v>0</v>
      </c>
      <c r="M15" s="106">
        <f t="shared" si="4"/>
        <v>0</v>
      </c>
      <c r="N15" s="106">
        <f t="shared" ref="N15:O59" si="8">J15+L15</f>
        <v>0</v>
      </c>
      <c r="O15" s="108">
        <f t="shared" si="8"/>
        <v>0</v>
      </c>
      <c r="P15" s="107">
        <f t="shared" si="5"/>
        <v>99397</v>
      </c>
      <c r="Q15" s="103">
        <f t="shared" ref="Q15:Q59" si="9">SUM(P15:P15)</f>
        <v>99397</v>
      </c>
    </row>
    <row r="16" spans="1:17" x14ac:dyDescent="0.25">
      <c r="A16" s="96" t="s">
        <v>19</v>
      </c>
      <c r="B16" s="97" t="s">
        <v>20</v>
      </c>
      <c r="C16" s="105">
        <v>418769</v>
      </c>
      <c r="D16" s="99">
        <f t="shared" si="0"/>
        <v>418769</v>
      </c>
      <c r="E16" s="100"/>
      <c r="F16" s="106">
        <v>0</v>
      </c>
      <c r="G16" s="103">
        <f t="shared" si="6"/>
        <v>0</v>
      </c>
      <c r="H16" s="103">
        <f t="shared" si="1"/>
        <v>418769</v>
      </c>
      <c r="I16" s="103">
        <f t="shared" si="2"/>
        <v>418769</v>
      </c>
      <c r="J16" s="107">
        <v>0</v>
      </c>
      <c r="K16" s="106">
        <f t="shared" si="7"/>
        <v>0</v>
      </c>
      <c r="L16" s="106">
        <f t="shared" si="3"/>
        <v>0</v>
      </c>
      <c r="M16" s="106">
        <f t="shared" si="4"/>
        <v>0</v>
      </c>
      <c r="N16" s="106">
        <f t="shared" si="8"/>
        <v>0</v>
      </c>
      <c r="O16" s="108">
        <f t="shared" si="8"/>
        <v>0</v>
      </c>
      <c r="P16" s="107">
        <f t="shared" si="5"/>
        <v>418769</v>
      </c>
      <c r="Q16" s="103">
        <f t="shared" si="9"/>
        <v>418769</v>
      </c>
    </row>
    <row r="17" spans="1:17" x14ac:dyDescent="0.25">
      <c r="A17" s="96" t="s">
        <v>21</v>
      </c>
      <c r="B17" s="97" t="s">
        <v>22</v>
      </c>
      <c r="C17" s="105">
        <v>235503</v>
      </c>
      <c r="D17" s="99">
        <f t="shared" si="0"/>
        <v>235503</v>
      </c>
      <c r="E17" s="100"/>
      <c r="F17" s="106">
        <v>0</v>
      </c>
      <c r="G17" s="103">
        <f t="shared" si="6"/>
        <v>0</v>
      </c>
      <c r="H17" s="103">
        <f t="shared" si="1"/>
        <v>235503</v>
      </c>
      <c r="I17" s="103">
        <f t="shared" si="2"/>
        <v>235503</v>
      </c>
      <c r="J17" s="107">
        <v>0</v>
      </c>
      <c r="K17" s="106">
        <f t="shared" si="7"/>
        <v>0</v>
      </c>
      <c r="L17" s="106">
        <f t="shared" si="3"/>
        <v>0</v>
      </c>
      <c r="M17" s="106">
        <f t="shared" si="4"/>
        <v>0</v>
      </c>
      <c r="N17" s="106">
        <f t="shared" si="8"/>
        <v>0</v>
      </c>
      <c r="O17" s="108">
        <f t="shared" si="8"/>
        <v>0</v>
      </c>
      <c r="P17" s="107">
        <f t="shared" si="5"/>
        <v>235503</v>
      </c>
      <c r="Q17" s="103">
        <f t="shared" si="9"/>
        <v>235503</v>
      </c>
    </row>
    <row r="18" spans="1:17" x14ac:dyDescent="0.25">
      <c r="A18" s="96" t="s">
        <v>23</v>
      </c>
      <c r="B18" s="97" t="s">
        <v>24</v>
      </c>
      <c r="C18" s="105">
        <v>202443</v>
      </c>
      <c r="D18" s="99">
        <f t="shared" si="0"/>
        <v>202443</v>
      </c>
      <c r="E18" s="100"/>
      <c r="F18" s="106">
        <v>0</v>
      </c>
      <c r="G18" s="103">
        <f t="shared" si="6"/>
        <v>0</v>
      </c>
      <c r="H18" s="103">
        <f t="shared" si="1"/>
        <v>202443</v>
      </c>
      <c r="I18" s="103">
        <f t="shared" si="2"/>
        <v>202443</v>
      </c>
      <c r="J18" s="107">
        <v>0</v>
      </c>
      <c r="K18" s="106">
        <f t="shared" si="7"/>
        <v>0</v>
      </c>
      <c r="L18" s="106">
        <f t="shared" si="3"/>
        <v>0</v>
      </c>
      <c r="M18" s="106">
        <f t="shared" si="4"/>
        <v>0</v>
      </c>
      <c r="N18" s="106">
        <f t="shared" si="8"/>
        <v>0</v>
      </c>
      <c r="O18" s="108">
        <f t="shared" si="8"/>
        <v>0</v>
      </c>
      <c r="P18" s="107">
        <f t="shared" si="5"/>
        <v>202443</v>
      </c>
      <c r="Q18" s="103">
        <f t="shared" si="9"/>
        <v>202443</v>
      </c>
    </row>
    <row r="19" spans="1:17" x14ac:dyDescent="0.25">
      <c r="A19" s="109" t="s">
        <v>25</v>
      </c>
      <c r="B19" s="110" t="s">
        <v>26</v>
      </c>
      <c r="C19" s="111">
        <v>179653</v>
      </c>
      <c r="D19" s="112">
        <f t="shared" si="0"/>
        <v>179653</v>
      </c>
      <c r="E19" s="113"/>
      <c r="F19" s="114">
        <v>1000000</v>
      </c>
      <c r="G19" s="115">
        <f t="shared" si="6"/>
        <v>1000000</v>
      </c>
      <c r="H19" s="115">
        <f t="shared" si="1"/>
        <v>1179653</v>
      </c>
      <c r="I19" s="115">
        <f t="shared" si="2"/>
        <v>1179653</v>
      </c>
      <c r="J19" s="116">
        <v>1231533</v>
      </c>
      <c r="K19" s="114">
        <f t="shared" si="7"/>
        <v>1231533</v>
      </c>
      <c r="L19" s="114">
        <f>-F19</f>
        <v>-1000000</v>
      </c>
      <c r="M19" s="114">
        <f t="shared" si="4"/>
        <v>-1000000</v>
      </c>
      <c r="N19" s="114">
        <f t="shared" si="8"/>
        <v>231533</v>
      </c>
      <c r="O19" s="117">
        <f t="shared" si="8"/>
        <v>231533</v>
      </c>
      <c r="P19" s="116">
        <f t="shared" si="5"/>
        <v>1411186</v>
      </c>
      <c r="Q19" s="115">
        <f t="shared" si="9"/>
        <v>1411186</v>
      </c>
    </row>
    <row r="20" spans="1:17" x14ac:dyDescent="0.25">
      <c r="A20" s="96" t="s">
        <v>27</v>
      </c>
      <c r="B20" s="97" t="s">
        <v>28</v>
      </c>
      <c r="C20" s="105">
        <v>192031</v>
      </c>
      <c r="D20" s="99">
        <f t="shared" si="0"/>
        <v>192031</v>
      </c>
      <c r="E20" s="100"/>
      <c r="F20" s="106">
        <v>0</v>
      </c>
      <c r="G20" s="103">
        <f t="shared" si="6"/>
        <v>0</v>
      </c>
      <c r="H20" s="103">
        <f t="shared" si="1"/>
        <v>192031</v>
      </c>
      <c r="I20" s="103">
        <f t="shared" si="2"/>
        <v>192031</v>
      </c>
      <c r="J20" s="107">
        <v>0</v>
      </c>
      <c r="K20" s="106">
        <f t="shared" si="7"/>
        <v>0</v>
      </c>
      <c r="L20" s="106">
        <f t="shared" ref="L20:L59" si="10">-F20</f>
        <v>0</v>
      </c>
      <c r="M20" s="106">
        <f t="shared" si="4"/>
        <v>0</v>
      </c>
      <c r="N20" s="106">
        <f t="shared" si="8"/>
        <v>0</v>
      </c>
      <c r="O20" s="108">
        <f t="shared" si="8"/>
        <v>0</v>
      </c>
      <c r="P20" s="107">
        <f t="shared" si="5"/>
        <v>192031</v>
      </c>
      <c r="Q20" s="103">
        <f t="shared" si="9"/>
        <v>192031</v>
      </c>
    </row>
    <row r="21" spans="1:17" x14ac:dyDescent="0.25">
      <c r="A21" s="96" t="s">
        <v>29</v>
      </c>
      <c r="B21" s="97" t="s">
        <v>30</v>
      </c>
      <c r="C21" s="105">
        <v>343239</v>
      </c>
      <c r="D21" s="99">
        <f t="shared" si="0"/>
        <v>343239</v>
      </c>
      <c r="E21" s="100"/>
      <c r="F21" s="106">
        <v>0</v>
      </c>
      <c r="G21" s="103">
        <f t="shared" si="6"/>
        <v>0</v>
      </c>
      <c r="H21" s="103">
        <f t="shared" si="1"/>
        <v>343239</v>
      </c>
      <c r="I21" s="103">
        <f t="shared" si="2"/>
        <v>343239</v>
      </c>
      <c r="J21" s="107">
        <v>0</v>
      </c>
      <c r="K21" s="106">
        <f t="shared" si="7"/>
        <v>0</v>
      </c>
      <c r="L21" s="106">
        <f t="shared" si="10"/>
        <v>0</v>
      </c>
      <c r="M21" s="106">
        <f t="shared" si="4"/>
        <v>0</v>
      </c>
      <c r="N21" s="106">
        <f t="shared" si="8"/>
        <v>0</v>
      </c>
      <c r="O21" s="108">
        <f t="shared" si="8"/>
        <v>0</v>
      </c>
      <c r="P21" s="107">
        <f t="shared" si="5"/>
        <v>343239</v>
      </c>
      <c r="Q21" s="103">
        <f t="shared" si="9"/>
        <v>343239</v>
      </c>
    </row>
    <row r="22" spans="1:17" x14ac:dyDescent="0.25">
      <c r="A22" s="96">
        <v>10</v>
      </c>
      <c r="B22" s="97" t="s">
        <v>31</v>
      </c>
      <c r="C22" s="105">
        <v>562411</v>
      </c>
      <c r="D22" s="99">
        <f t="shared" si="0"/>
        <v>562411</v>
      </c>
      <c r="E22" s="100"/>
      <c r="F22" s="106">
        <v>0</v>
      </c>
      <c r="G22" s="103">
        <f t="shared" si="6"/>
        <v>0</v>
      </c>
      <c r="H22" s="103">
        <f t="shared" si="1"/>
        <v>562411</v>
      </c>
      <c r="I22" s="103">
        <f t="shared" si="2"/>
        <v>562411</v>
      </c>
      <c r="J22" s="107">
        <v>0</v>
      </c>
      <c r="K22" s="106">
        <f t="shared" si="7"/>
        <v>0</v>
      </c>
      <c r="L22" s="106">
        <f t="shared" si="10"/>
        <v>0</v>
      </c>
      <c r="M22" s="106">
        <f t="shared" si="4"/>
        <v>0</v>
      </c>
      <c r="N22" s="106">
        <f t="shared" si="8"/>
        <v>0</v>
      </c>
      <c r="O22" s="108">
        <f t="shared" si="8"/>
        <v>0</v>
      </c>
      <c r="P22" s="107">
        <f t="shared" si="5"/>
        <v>562411</v>
      </c>
      <c r="Q22" s="103">
        <f t="shared" si="9"/>
        <v>562411</v>
      </c>
    </row>
    <row r="23" spans="1:17" x14ac:dyDescent="0.25">
      <c r="A23" s="96">
        <v>11</v>
      </c>
      <c r="B23" s="97" t="s">
        <v>32</v>
      </c>
      <c r="C23" s="105">
        <v>2404228</v>
      </c>
      <c r="D23" s="99">
        <f t="shared" si="0"/>
        <v>2404228</v>
      </c>
      <c r="E23" s="100"/>
      <c r="F23" s="106">
        <v>0</v>
      </c>
      <c r="G23" s="103">
        <f t="shared" si="6"/>
        <v>0</v>
      </c>
      <c r="H23" s="103">
        <f t="shared" si="1"/>
        <v>2404228</v>
      </c>
      <c r="I23" s="103">
        <f t="shared" si="2"/>
        <v>2404228</v>
      </c>
      <c r="J23" s="107">
        <v>0</v>
      </c>
      <c r="K23" s="106">
        <f t="shared" si="7"/>
        <v>0</v>
      </c>
      <c r="L23" s="106">
        <f t="shared" si="10"/>
        <v>0</v>
      </c>
      <c r="M23" s="106">
        <f t="shared" si="4"/>
        <v>0</v>
      </c>
      <c r="N23" s="106">
        <f t="shared" si="8"/>
        <v>0</v>
      </c>
      <c r="O23" s="108">
        <f t="shared" si="8"/>
        <v>0</v>
      </c>
      <c r="P23" s="107">
        <f t="shared" si="5"/>
        <v>2404228</v>
      </c>
      <c r="Q23" s="103">
        <f t="shared" si="9"/>
        <v>2404228</v>
      </c>
    </row>
    <row r="24" spans="1:17" x14ac:dyDescent="0.25">
      <c r="A24" s="96">
        <v>12</v>
      </c>
      <c r="B24" s="97" t="s">
        <v>33</v>
      </c>
      <c r="C24" s="105">
        <v>759938</v>
      </c>
      <c r="D24" s="99">
        <f t="shared" si="0"/>
        <v>759938</v>
      </c>
      <c r="E24" s="100"/>
      <c r="F24" s="106">
        <v>0</v>
      </c>
      <c r="G24" s="103">
        <f t="shared" si="6"/>
        <v>0</v>
      </c>
      <c r="H24" s="103">
        <f t="shared" si="1"/>
        <v>759938</v>
      </c>
      <c r="I24" s="103">
        <f t="shared" si="2"/>
        <v>759938</v>
      </c>
      <c r="J24" s="107">
        <v>0</v>
      </c>
      <c r="K24" s="106">
        <f t="shared" si="7"/>
        <v>0</v>
      </c>
      <c r="L24" s="106">
        <f t="shared" si="10"/>
        <v>0</v>
      </c>
      <c r="M24" s="106">
        <f t="shared" si="4"/>
        <v>0</v>
      </c>
      <c r="N24" s="106">
        <f t="shared" si="8"/>
        <v>0</v>
      </c>
      <c r="O24" s="108">
        <f t="shared" si="8"/>
        <v>0</v>
      </c>
      <c r="P24" s="107">
        <f t="shared" si="5"/>
        <v>759938</v>
      </c>
      <c r="Q24" s="103">
        <f t="shared" si="9"/>
        <v>759938</v>
      </c>
    </row>
    <row r="25" spans="1:17" x14ac:dyDescent="0.25">
      <c r="A25" s="96">
        <v>13</v>
      </c>
      <c r="B25" s="97" t="s">
        <v>34</v>
      </c>
      <c r="C25" s="105">
        <v>1499394</v>
      </c>
      <c r="D25" s="99">
        <f t="shared" si="0"/>
        <v>1499394</v>
      </c>
      <c r="E25" s="100"/>
      <c r="F25" s="106">
        <v>0</v>
      </c>
      <c r="G25" s="103">
        <f t="shared" si="6"/>
        <v>0</v>
      </c>
      <c r="H25" s="103">
        <f t="shared" si="1"/>
        <v>1499394</v>
      </c>
      <c r="I25" s="103">
        <f t="shared" si="2"/>
        <v>1499394</v>
      </c>
      <c r="J25" s="107">
        <v>0</v>
      </c>
      <c r="K25" s="106">
        <f t="shared" si="7"/>
        <v>0</v>
      </c>
      <c r="L25" s="106">
        <f t="shared" si="10"/>
        <v>0</v>
      </c>
      <c r="M25" s="106">
        <f t="shared" si="4"/>
        <v>0</v>
      </c>
      <c r="N25" s="106">
        <f t="shared" si="8"/>
        <v>0</v>
      </c>
      <c r="O25" s="108">
        <f t="shared" si="8"/>
        <v>0</v>
      </c>
      <c r="P25" s="107">
        <f t="shared" si="5"/>
        <v>1499394</v>
      </c>
      <c r="Q25" s="103">
        <f t="shared" si="9"/>
        <v>1499394</v>
      </c>
    </row>
    <row r="26" spans="1:17" x14ac:dyDescent="0.25">
      <c r="A26" s="118">
        <v>14</v>
      </c>
      <c r="B26" s="110" t="s">
        <v>35</v>
      </c>
      <c r="C26" s="119">
        <v>1508356</v>
      </c>
      <c r="D26" s="120">
        <f t="shared" si="0"/>
        <v>1508356</v>
      </c>
      <c r="E26" s="121"/>
      <c r="F26" s="122">
        <v>0</v>
      </c>
      <c r="G26" s="123">
        <f t="shared" si="6"/>
        <v>0</v>
      </c>
      <c r="H26" s="123">
        <f t="shared" si="1"/>
        <v>1508356</v>
      </c>
      <c r="I26" s="123">
        <f t="shared" si="2"/>
        <v>1508356</v>
      </c>
      <c r="J26" s="124">
        <v>115191</v>
      </c>
      <c r="K26" s="122">
        <f t="shared" si="7"/>
        <v>115191</v>
      </c>
      <c r="L26" s="122">
        <f t="shared" si="10"/>
        <v>0</v>
      </c>
      <c r="M26" s="122">
        <f t="shared" si="4"/>
        <v>0</v>
      </c>
      <c r="N26" s="122">
        <f t="shared" si="8"/>
        <v>115191</v>
      </c>
      <c r="O26" s="125">
        <f t="shared" si="8"/>
        <v>115191</v>
      </c>
      <c r="P26" s="124">
        <f t="shared" si="5"/>
        <v>1623547</v>
      </c>
      <c r="Q26" s="123">
        <f t="shared" si="9"/>
        <v>1623547</v>
      </c>
    </row>
    <row r="27" spans="1:17" x14ac:dyDescent="0.25">
      <c r="A27" s="96">
        <v>15</v>
      </c>
      <c r="B27" s="97" t="s">
        <v>36</v>
      </c>
      <c r="C27" s="105">
        <v>86480</v>
      </c>
      <c r="D27" s="99">
        <f t="shared" si="0"/>
        <v>86480</v>
      </c>
      <c r="E27" s="100"/>
      <c r="F27" s="106">
        <v>0</v>
      </c>
      <c r="G27" s="103">
        <f t="shared" si="6"/>
        <v>0</v>
      </c>
      <c r="H27" s="103">
        <f t="shared" si="1"/>
        <v>86480</v>
      </c>
      <c r="I27" s="103">
        <f t="shared" si="2"/>
        <v>86480</v>
      </c>
      <c r="J27" s="107">
        <v>0</v>
      </c>
      <c r="K27" s="106">
        <f t="shared" si="7"/>
        <v>0</v>
      </c>
      <c r="L27" s="106">
        <f t="shared" si="10"/>
        <v>0</v>
      </c>
      <c r="M27" s="106">
        <f t="shared" si="4"/>
        <v>0</v>
      </c>
      <c r="N27" s="106">
        <f t="shared" si="8"/>
        <v>0</v>
      </c>
      <c r="O27" s="108">
        <f t="shared" si="8"/>
        <v>0</v>
      </c>
      <c r="P27" s="107">
        <f t="shared" si="5"/>
        <v>86480</v>
      </c>
      <c r="Q27" s="103">
        <f t="shared" si="9"/>
        <v>86480</v>
      </c>
    </row>
    <row r="28" spans="1:17" x14ac:dyDescent="0.25">
      <c r="A28" s="96">
        <v>16</v>
      </c>
      <c r="B28" s="97" t="s">
        <v>37</v>
      </c>
      <c r="C28" s="105">
        <v>741533</v>
      </c>
      <c r="D28" s="99">
        <f t="shared" si="0"/>
        <v>741533</v>
      </c>
      <c r="E28" s="100"/>
      <c r="F28" s="106">
        <v>0</v>
      </c>
      <c r="G28" s="103">
        <f t="shared" si="6"/>
        <v>0</v>
      </c>
      <c r="H28" s="103">
        <f t="shared" si="1"/>
        <v>741533</v>
      </c>
      <c r="I28" s="103">
        <f t="shared" si="2"/>
        <v>741533</v>
      </c>
      <c r="J28" s="107">
        <v>0</v>
      </c>
      <c r="K28" s="106">
        <f t="shared" si="7"/>
        <v>0</v>
      </c>
      <c r="L28" s="106">
        <f t="shared" si="10"/>
        <v>0</v>
      </c>
      <c r="M28" s="106">
        <f t="shared" si="4"/>
        <v>0</v>
      </c>
      <c r="N28" s="106">
        <f t="shared" si="8"/>
        <v>0</v>
      </c>
      <c r="O28" s="108">
        <f t="shared" si="8"/>
        <v>0</v>
      </c>
      <c r="P28" s="107">
        <f t="shared" si="5"/>
        <v>741533</v>
      </c>
      <c r="Q28" s="103">
        <f t="shared" si="9"/>
        <v>741533</v>
      </c>
    </row>
    <row r="29" spans="1:17" x14ac:dyDescent="0.25">
      <c r="A29" s="96">
        <v>17</v>
      </c>
      <c r="B29" s="97" t="s">
        <v>38</v>
      </c>
      <c r="C29" s="105">
        <v>346129</v>
      </c>
      <c r="D29" s="99">
        <f t="shared" si="0"/>
        <v>346129</v>
      </c>
      <c r="E29" s="100"/>
      <c r="F29" s="106">
        <v>0</v>
      </c>
      <c r="G29" s="103">
        <f t="shared" si="6"/>
        <v>0</v>
      </c>
      <c r="H29" s="103">
        <f t="shared" si="1"/>
        <v>346129</v>
      </c>
      <c r="I29" s="103">
        <f t="shared" si="2"/>
        <v>346129</v>
      </c>
      <c r="J29" s="107">
        <v>0</v>
      </c>
      <c r="K29" s="106">
        <f t="shared" si="7"/>
        <v>0</v>
      </c>
      <c r="L29" s="106">
        <f t="shared" si="10"/>
        <v>0</v>
      </c>
      <c r="M29" s="106">
        <f t="shared" si="4"/>
        <v>0</v>
      </c>
      <c r="N29" s="106">
        <f t="shared" si="8"/>
        <v>0</v>
      </c>
      <c r="O29" s="108">
        <f t="shared" si="8"/>
        <v>0</v>
      </c>
      <c r="P29" s="107">
        <f t="shared" si="5"/>
        <v>346129</v>
      </c>
      <c r="Q29" s="103">
        <f t="shared" si="9"/>
        <v>346129</v>
      </c>
    </row>
    <row r="30" spans="1:17" x14ac:dyDescent="0.25">
      <c r="A30" s="109">
        <v>18</v>
      </c>
      <c r="B30" s="110" t="s">
        <v>39</v>
      </c>
      <c r="C30" s="111">
        <v>2228845</v>
      </c>
      <c r="D30" s="112">
        <f t="shared" si="0"/>
        <v>2228845</v>
      </c>
      <c r="E30" s="113"/>
      <c r="F30" s="114">
        <v>0</v>
      </c>
      <c r="G30" s="115">
        <f t="shared" si="6"/>
        <v>0</v>
      </c>
      <c r="H30" s="115">
        <f t="shared" si="1"/>
        <v>2228845</v>
      </c>
      <c r="I30" s="115">
        <f t="shared" si="2"/>
        <v>2228845</v>
      </c>
      <c r="J30" s="116">
        <v>268740</v>
      </c>
      <c r="K30" s="114">
        <f t="shared" si="7"/>
        <v>268740</v>
      </c>
      <c r="L30" s="114">
        <f t="shared" si="10"/>
        <v>0</v>
      </c>
      <c r="M30" s="114">
        <f t="shared" si="4"/>
        <v>0</v>
      </c>
      <c r="N30" s="114">
        <f t="shared" si="8"/>
        <v>268740</v>
      </c>
      <c r="O30" s="117">
        <f t="shared" si="8"/>
        <v>268740</v>
      </c>
      <c r="P30" s="116">
        <f t="shared" si="5"/>
        <v>2497585</v>
      </c>
      <c r="Q30" s="115">
        <f t="shared" si="9"/>
        <v>2497585</v>
      </c>
    </row>
    <row r="31" spans="1:17" x14ac:dyDescent="0.25">
      <c r="A31" s="96">
        <v>19</v>
      </c>
      <c r="B31" s="97" t="s">
        <v>40</v>
      </c>
      <c r="C31" s="105">
        <v>249419</v>
      </c>
      <c r="D31" s="99">
        <f t="shared" si="0"/>
        <v>249419</v>
      </c>
      <c r="E31" s="100"/>
      <c r="F31" s="106">
        <v>0</v>
      </c>
      <c r="G31" s="103">
        <f t="shared" si="6"/>
        <v>0</v>
      </c>
      <c r="H31" s="103">
        <f t="shared" si="1"/>
        <v>249419</v>
      </c>
      <c r="I31" s="103">
        <f t="shared" si="2"/>
        <v>249419</v>
      </c>
      <c r="J31" s="107">
        <v>0</v>
      </c>
      <c r="K31" s="106">
        <f t="shared" si="7"/>
        <v>0</v>
      </c>
      <c r="L31" s="106">
        <f t="shared" si="10"/>
        <v>0</v>
      </c>
      <c r="M31" s="106">
        <f t="shared" si="4"/>
        <v>0</v>
      </c>
      <c r="N31" s="106">
        <f t="shared" si="8"/>
        <v>0</v>
      </c>
      <c r="O31" s="108">
        <f t="shared" si="8"/>
        <v>0</v>
      </c>
      <c r="P31" s="107">
        <f t="shared" si="5"/>
        <v>249419</v>
      </c>
      <c r="Q31" s="103">
        <f t="shared" si="9"/>
        <v>249419</v>
      </c>
    </row>
    <row r="32" spans="1:17" x14ac:dyDescent="0.25">
      <c r="A32" s="96">
        <v>20</v>
      </c>
      <c r="B32" s="97" t="s">
        <v>41</v>
      </c>
      <c r="C32" s="105">
        <v>282895</v>
      </c>
      <c r="D32" s="99">
        <f t="shared" si="0"/>
        <v>282895</v>
      </c>
      <c r="E32" s="100"/>
      <c r="F32" s="106">
        <v>0</v>
      </c>
      <c r="G32" s="103">
        <f t="shared" si="6"/>
        <v>0</v>
      </c>
      <c r="H32" s="103">
        <f t="shared" si="1"/>
        <v>282895</v>
      </c>
      <c r="I32" s="103">
        <f t="shared" si="2"/>
        <v>282895</v>
      </c>
      <c r="J32" s="107">
        <v>0</v>
      </c>
      <c r="K32" s="106">
        <f t="shared" si="7"/>
        <v>0</v>
      </c>
      <c r="L32" s="106">
        <f t="shared" si="10"/>
        <v>0</v>
      </c>
      <c r="M32" s="106">
        <f t="shared" si="4"/>
        <v>0</v>
      </c>
      <c r="N32" s="106">
        <f t="shared" si="8"/>
        <v>0</v>
      </c>
      <c r="O32" s="108">
        <f t="shared" si="8"/>
        <v>0</v>
      </c>
      <c r="P32" s="107">
        <f t="shared" si="5"/>
        <v>282895</v>
      </c>
      <c r="Q32" s="103">
        <f t="shared" si="9"/>
        <v>282895</v>
      </c>
    </row>
    <row r="33" spans="1:17" x14ac:dyDescent="0.25">
      <c r="A33" s="96">
        <v>21</v>
      </c>
      <c r="B33" s="97" t="s">
        <v>42</v>
      </c>
      <c r="C33" s="105">
        <v>182805</v>
      </c>
      <c r="D33" s="99">
        <f t="shared" si="0"/>
        <v>182805</v>
      </c>
      <c r="E33" s="100"/>
      <c r="F33" s="106">
        <v>0</v>
      </c>
      <c r="G33" s="103">
        <f t="shared" si="6"/>
        <v>0</v>
      </c>
      <c r="H33" s="103">
        <f t="shared" si="1"/>
        <v>182805</v>
      </c>
      <c r="I33" s="103">
        <f t="shared" si="2"/>
        <v>182805</v>
      </c>
      <c r="J33" s="107">
        <v>0</v>
      </c>
      <c r="K33" s="106">
        <f t="shared" si="7"/>
        <v>0</v>
      </c>
      <c r="L33" s="106">
        <f t="shared" si="10"/>
        <v>0</v>
      </c>
      <c r="M33" s="106">
        <f t="shared" si="4"/>
        <v>0</v>
      </c>
      <c r="N33" s="106">
        <f t="shared" si="8"/>
        <v>0</v>
      </c>
      <c r="O33" s="108">
        <f t="shared" si="8"/>
        <v>0</v>
      </c>
      <c r="P33" s="107">
        <f t="shared" si="5"/>
        <v>182805</v>
      </c>
      <c r="Q33" s="103">
        <f t="shared" si="9"/>
        <v>182805</v>
      </c>
    </row>
    <row r="34" spans="1:17" x14ac:dyDescent="0.25">
      <c r="A34" s="96">
        <v>22</v>
      </c>
      <c r="B34" s="97" t="s">
        <v>43</v>
      </c>
      <c r="C34" s="105">
        <v>80568</v>
      </c>
      <c r="D34" s="99">
        <f t="shared" si="0"/>
        <v>80568</v>
      </c>
      <c r="E34" s="100"/>
      <c r="F34" s="106">
        <v>0</v>
      </c>
      <c r="G34" s="103">
        <f t="shared" si="6"/>
        <v>0</v>
      </c>
      <c r="H34" s="103">
        <f t="shared" si="1"/>
        <v>80568</v>
      </c>
      <c r="I34" s="103">
        <f t="shared" si="2"/>
        <v>80568</v>
      </c>
      <c r="J34" s="107">
        <v>0</v>
      </c>
      <c r="K34" s="106">
        <f t="shared" si="7"/>
        <v>0</v>
      </c>
      <c r="L34" s="106">
        <f t="shared" si="10"/>
        <v>0</v>
      </c>
      <c r="M34" s="106">
        <f t="shared" si="4"/>
        <v>0</v>
      </c>
      <c r="N34" s="106">
        <f t="shared" si="8"/>
        <v>0</v>
      </c>
      <c r="O34" s="108">
        <f t="shared" si="8"/>
        <v>0</v>
      </c>
      <c r="P34" s="107">
        <f t="shared" si="5"/>
        <v>80568</v>
      </c>
      <c r="Q34" s="103">
        <f t="shared" si="9"/>
        <v>80568</v>
      </c>
    </row>
    <row r="35" spans="1:17" x14ac:dyDescent="0.25">
      <c r="A35" s="96">
        <v>23</v>
      </c>
      <c r="B35" s="97" t="s">
        <v>44</v>
      </c>
      <c r="C35" s="105">
        <v>1603795</v>
      </c>
      <c r="D35" s="99">
        <f t="shared" si="0"/>
        <v>1603795</v>
      </c>
      <c r="E35" s="100"/>
      <c r="F35" s="106">
        <v>0</v>
      </c>
      <c r="G35" s="103">
        <f t="shared" si="6"/>
        <v>0</v>
      </c>
      <c r="H35" s="103">
        <f t="shared" si="1"/>
        <v>1603795</v>
      </c>
      <c r="I35" s="103">
        <f t="shared" si="2"/>
        <v>1603795</v>
      </c>
      <c r="J35" s="107">
        <v>0</v>
      </c>
      <c r="K35" s="106">
        <f t="shared" si="7"/>
        <v>0</v>
      </c>
      <c r="L35" s="106">
        <f t="shared" si="10"/>
        <v>0</v>
      </c>
      <c r="M35" s="106">
        <f t="shared" si="4"/>
        <v>0</v>
      </c>
      <c r="N35" s="106">
        <f t="shared" si="8"/>
        <v>0</v>
      </c>
      <c r="O35" s="108">
        <f t="shared" si="8"/>
        <v>0</v>
      </c>
      <c r="P35" s="107">
        <f t="shared" si="5"/>
        <v>1603795</v>
      </c>
      <c r="Q35" s="103">
        <f t="shared" si="9"/>
        <v>1603795</v>
      </c>
    </row>
    <row r="36" spans="1:17" x14ac:dyDescent="0.25">
      <c r="A36" s="96">
        <v>24</v>
      </c>
      <c r="B36" s="97" t="s">
        <v>45</v>
      </c>
      <c r="C36" s="105">
        <v>641381</v>
      </c>
      <c r="D36" s="99">
        <f t="shared" si="0"/>
        <v>641381</v>
      </c>
      <c r="E36" s="100"/>
      <c r="F36" s="106">
        <v>0</v>
      </c>
      <c r="G36" s="103">
        <f t="shared" si="6"/>
        <v>0</v>
      </c>
      <c r="H36" s="103">
        <f t="shared" si="1"/>
        <v>641381</v>
      </c>
      <c r="I36" s="103">
        <f t="shared" si="2"/>
        <v>641381</v>
      </c>
      <c r="J36" s="107">
        <v>0</v>
      </c>
      <c r="K36" s="106">
        <f t="shared" si="7"/>
        <v>0</v>
      </c>
      <c r="L36" s="106">
        <f t="shared" si="10"/>
        <v>0</v>
      </c>
      <c r="M36" s="106">
        <f t="shared" si="4"/>
        <v>0</v>
      </c>
      <c r="N36" s="106">
        <f t="shared" si="8"/>
        <v>0</v>
      </c>
      <c r="O36" s="108">
        <f t="shared" si="8"/>
        <v>0</v>
      </c>
      <c r="P36" s="107">
        <f t="shared" si="5"/>
        <v>641381</v>
      </c>
      <c r="Q36" s="103">
        <f t="shared" si="9"/>
        <v>641381</v>
      </c>
    </row>
    <row r="37" spans="1:17" x14ac:dyDescent="0.25">
      <c r="A37" s="96">
        <v>25</v>
      </c>
      <c r="B37" s="97" t="s">
        <v>46</v>
      </c>
      <c r="C37" s="105">
        <v>1556695</v>
      </c>
      <c r="D37" s="99">
        <f t="shared" si="0"/>
        <v>1556695</v>
      </c>
      <c r="E37" s="100"/>
      <c r="F37" s="106">
        <v>0</v>
      </c>
      <c r="G37" s="103">
        <f t="shared" si="6"/>
        <v>0</v>
      </c>
      <c r="H37" s="103">
        <f t="shared" si="1"/>
        <v>1556695</v>
      </c>
      <c r="I37" s="103">
        <f t="shared" si="2"/>
        <v>1556695</v>
      </c>
      <c r="J37" s="107">
        <v>0</v>
      </c>
      <c r="K37" s="106">
        <f t="shared" si="7"/>
        <v>0</v>
      </c>
      <c r="L37" s="106">
        <f t="shared" si="10"/>
        <v>0</v>
      </c>
      <c r="M37" s="106">
        <f t="shared" si="4"/>
        <v>0</v>
      </c>
      <c r="N37" s="106">
        <f t="shared" si="8"/>
        <v>0</v>
      </c>
      <c r="O37" s="108">
        <f t="shared" si="8"/>
        <v>0</v>
      </c>
      <c r="P37" s="107">
        <f t="shared" si="5"/>
        <v>1556695</v>
      </c>
      <c r="Q37" s="103">
        <f t="shared" si="9"/>
        <v>1556695</v>
      </c>
    </row>
    <row r="38" spans="1:17" x14ac:dyDescent="0.25">
      <c r="A38" s="96">
        <v>26</v>
      </c>
      <c r="B38" s="97" t="s">
        <v>47</v>
      </c>
      <c r="C38" s="105">
        <v>4834854</v>
      </c>
      <c r="D38" s="99">
        <f t="shared" si="0"/>
        <v>4834854</v>
      </c>
      <c r="E38" s="100"/>
      <c r="F38" s="106">
        <v>0</v>
      </c>
      <c r="G38" s="103">
        <f t="shared" si="6"/>
        <v>0</v>
      </c>
      <c r="H38" s="103">
        <f t="shared" si="1"/>
        <v>4834854</v>
      </c>
      <c r="I38" s="103">
        <f t="shared" si="2"/>
        <v>4834854</v>
      </c>
      <c r="J38" s="107">
        <v>0</v>
      </c>
      <c r="K38" s="106">
        <f t="shared" si="7"/>
        <v>0</v>
      </c>
      <c r="L38" s="106">
        <f t="shared" si="10"/>
        <v>0</v>
      </c>
      <c r="M38" s="106">
        <f t="shared" si="4"/>
        <v>0</v>
      </c>
      <c r="N38" s="106">
        <f t="shared" si="8"/>
        <v>0</v>
      </c>
      <c r="O38" s="108">
        <f t="shared" si="8"/>
        <v>0</v>
      </c>
      <c r="P38" s="107">
        <f t="shared" si="5"/>
        <v>4834854</v>
      </c>
      <c r="Q38" s="103">
        <f t="shared" si="9"/>
        <v>4834854</v>
      </c>
    </row>
    <row r="39" spans="1:17" x14ac:dyDescent="0.25">
      <c r="A39" s="96">
        <v>27</v>
      </c>
      <c r="B39" s="97" t="s">
        <v>48</v>
      </c>
      <c r="C39" s="105">
        <v>262892</v>
      </c>
      <c r="D39" s="99">
        <f t="shared" si="0"/>
        <v>262892</v>
      </c>
      <c r="E39" s="100"/>
      <c r="F39" s="106">
        <v>0</v>
      </c>
      <c r="G39" s="103">
        <f t="shared" si="6"/>
        <v>0</v>
      </c>
      <c r="H39" s="103">
        <f t="shared" si="1"/>
        <v>262892</v>
      </c>
      <c r="I39" s="103">
        <f t="shared" si="2"/>
        <v>262892</v>
      </c>
      <c r="J39" s="107">
        <v>0</v>
      </c>
      <c r="K39" s="106">
        <f t="shared" si="7"/>
        <v>0</v>
      </c>
      <c r="L39" s="106">
        <f t="shared" si="10"/>
        <v>0</v>
      </c>
      <c r="M39" s="106">
        <f t="shared" si="4"/>
        <v>0</v>
      </c>
      <c r="N39" s="106">
        <f t="shared" si="8"/>
        <v>0</v>
      </c>
      <c r="O39" s="108">
        <f t="shared" si="8"/>
        <v>0</v>
      </c>
      <c r="P39" s="107">
        <f t="shared" si="5"/>
        <v>262892</v>
      </c>
      <c r="Q39" s="103">
        <f t="shared" si="9"/>
        <v>262892</v>
      </c>
    </row>
    <row r="40" spans="1:17" x14ac:dyDescent="0.25">
      <c r="A40" s="96">
        <v>28</v>
      </c>
      <c r="B40" s="97" t="s">
        <v>49</v>
      </c>
      <c r="C40" s="105">
        <v>331579</v>
      </c>
      <c r="D40" s="99">
        <f t="shared" si="0"/>
        <v>331579</v>
      </c>
      <c r="E40" s="100"/>
      <c r="F40" s="106">
        <v>0</v>
      </c>
      <c r="G40" s="103">
        <f t="shared" si="6"/>
        <v>0</v>
      </c>
      <c r="H40" s="103">
        <f t="shared" si="1"/>
        <v>331579</v>
      </c>
      <c r="I40" s="103">
        <f t="shared" si="2"/>
        <v>331579</v>
      </c>
      <c r="J40" s="107">
        <v>0</v>
      </c>
      <c r="K40" s="106">
        <f t="shared" si="7"/>
        <v>0</v>
      </c>
      <c r="L40" s="106">
        <f t="shared" si="10"/>
        <v>0</v>
      </c>
      <c r="M40" s="106">
        <f t="shared" si="4"/>
        <v>0</v>
      </c>
      <c r="N40" s="106">
        <f t="shared" si="8"/>
        <v>0</v>
      </c>
      <c r="O40" s="108">
        <f t="shared" si="8"/>
        <v>0</v>
      </c>
      <c r="P40" s="107">
        <f t="shared" si="5"/>
        <v>331579</v>
      </c>
      <c r="Q40" s="103">
        <f t="shared" si="9"/>
        <v>331579</v>
      </c>
    </row>
    <row r="41" spans="1:17" x14ac:dyDescent="0.25">
      <c r="A41" s="96">
        <v>29</v>
      </c>
      <c r="B41" s="97" t="s">
        <v>50</v>
      </c>
      <c r="C41" s="105">
        <v>960098</v>
      </c>
      <c r="D41" s="99">
        <f t="shared" si="0"/>
        <v>960098</v>
      </c>
      <c r="E41" s="100"/>
      <c r="F41" s="106">
        <v>0</v>
      </c>
      <c r="G41" s="103">
        <f t="shared" si="6"/>
        <v>0</v>
      </c>
      <c r="H41" s="103">
        <f t="shared" si="1"/>
        <v>960098</v>
      </c>
      <c r="I41" s="103">
        <f t="shared" si="2"/>
        <v>960098</v>
      </c>
      <c r="J41" s="107">
        <v>0</v>
      </c>
      <c r="K41" s="106">
        <f t="shared" si="7"/>
        <v>0</v>
      </c>
      <c r="L41" s="106">
        <f t="shared" si="10"/>
        <v>0</v>
      </c>
      <c r="M41" s="106">
        <f t="shared" si="4"/>
        <v>0</v>
      </c>
      <c r="N41" s="106">
        <f t="shared" si="8"/>
        <v>0</v>
      </c>
      <c r="O41" s="108">
        <f t="shared" si="8"/>
        <v>0</v>
      </c>
      <c r="P41" s="107">
        <f t="shared" si="5"/>
        <v>960098</v>
      </c>
      <c r="Q41" s="103">
        <f t="shared" si="9"/>
        <v>960098</v>
      </c>
    </row>
    <row r="42" spans="1:17" x14ac:dyDescent="0.25">
      <c r="A42" s="96">
        <v>30</v>
      </c>
      <c r="B42" s="97" t="s">
        <v>51</v>
      </c>
      <c r="C42" s="105">
        <v>231483</v>
      </c>
      <c r="D42" s="99">
        <f t="shared" si="0"/>
        <v>231483</v>
      </c>
      <c r="E42" s="100"/>
      <c r="F42" s="106">
        <v>0</v>
      </c>
      <c r="G42" s="103">
        <f t="shared" si="6"/>
        <v>0</v>
      </c>
      <c r="H42" s="103">
        <f t="shared" si="1"/>
        <v>231483</v>
      </c>
      <c r="I42" s="103">
        <f t="shared" si="2"/>
        <v>231483</v>
      </c>
      <c r="J42" s="107">
        <v>0</v>
      </c>
      <c r="K42" s="106">
        <f t="shared" si="7"/>
        <v>0</v>
      </c>
      <c r="L42" s="106">
        <f t="shared" si="10"/>
        <v>0</v>
      </c>
      <c r="M42" s="106">
        <f t="shared" si="4"/>
        <v>0</v>
      </c>
      <c r="N42" s="106">
        <f t="shared" si="8"/>
        <v>0</v>
      </c>
      <c r="O42" s="108">
        <f t="shared" si="8"/>
        <v>0</v>
      </c>
      <c r="P42" s="107">
        <f t="shared" si="5"/>
        <v>231483</v>
      </c>
      <c r="Q42" s="103">
        <f t="shared" si="9"/>
        <v>231483</v>
      </c>
    </row>
    <row r="43" spans="1:17" x14ac:dyDescent="0.25">
      <c r="A43" s="96">
        <v>31</v>
      </c>
      <c r="B43" s="97" t="s">
        <v>52</v>
      </c>
      <c r="C43" s="105">
        <v>824137</v>
      </c>
      <c r="D43" s="99">
        <f t="shared" si="0"/>
        <v>824137</v>
      </c>
      <c r="E43" s="100"/>
      <c r="F43" s="106">
        <v>0</v>
      </c>
      <c r="G43" s="103">
        <f t="shared" si="6"/>
        <v>0</v>
      </c>
      <c r="H43" s="103">
        <f t="shared" si="1"/>
        <v>824137</v>
      </c>
      <c r="I43" s="103">
        <f t="shared" si="2"/>
        <v>824137</v>
      </c>
      <c r="J43" s="107">
        <v>0</v>
      </c>
      <c r="K43" s="106">
        <f t="shared" si="7"/>
        <v>0</v>
      </c>
      <c r="L43" s="106">
        <f t="shared" si="10"/>
        <v>0</v>
      </c>
      <c r="M43" s="106">
        <f t="shared" si="4"/>
        <v>0</v>
      </c>
      <c r="N43" s="106">
        <f t="shared" si="8"/>
        <v>0</v>
      </c>
      <c r="O43" s="108">
        <f t="shared" si="8"/>
        <v>0</v>
      </c>
      <c r="P43" s="107">
        <f t="shared" si="5"/>
        <v>824137</v>
      </c>
      <c r="Q43" s="103">
        <f t="shared" si="9"/>
        <v>824137</v>
      </c>
    </row>
    <row r="44" spans="1:17" x14ac:dyDescent="0.25">
      <c r="A44" s="96">
        <v>32</v>
      </c>
      <c r="B44" s="97" t="s">
        <v>53</v>
      </c>
      <c r="C44" s="105">
        <v>2420183</v>
      </c>
      <c r="D44" s="99">
        <f t="shared" si="0"/>
        <v>2420183</v>
      </c>
      <c r="E44" s="100"/>
      <c r="F44" s="106">
        <v>0</v>
      </c>
      <c r="G44" s="103">
        <f t="shared" si="6"/>
        <v>0</v>
      </c>
      <c r="H44" s="103">
        <f t="shared" si="1"/>
        <v>2420183</v>
      </c>
      <c r="I44" s="103">
        <f t="shared" si="2"/>
        <v>2420183</v>
      </c>
      <c r="J44" s="107">
        <v>0</v>
      </c>
      <c r="K44" s="106">
        <f t="shared" si="7"/>
        <v>0</v>
      </c>
      <c r="L44" s="106">
        <f t="shared" si="10"/>
        <v>0</v>
      </c>
      <c r="M44" s="106">
        <f t="shared" si="4"/>
        <v>0</v>
      </c>
      <c r="N44" s="106">
        <f t="shared" si="8"/>
        <v>0</v>
      </c>
      <c r="O44" s="108">
        <f t="shared" si="8"/>
        <v>0</v>
      </c>
      <c r="P44" s="107">
        <f t="shared" si="5"/>
        <v>2420183</v>
      </c>
      <c r="Q44" s="103">
        <f t="shared" si="9"/>
        <v>2420183</v>
      </c>
    </row>
    <row r="45" spans="1:17" x14ac:dyDescent="0.25">
      <c r="A45" s="96">
        <v>33</v>
      </c>
      <c r="B45" s="97" t="s">
        <v>54</v>
      </c>
      <c r="C45" s="105">
        <v>1145392</v>
      </c>
      <c r="D45" s="99">
        <f t="shared" si="0"/>
        <v>1145392</v>
      </c>
      <c r="E45" s="100"/>
      <c r="F45" s="106">
        <v>0</v>
      </c>
      <c r="G45" s="103">
        <f t="shared" si="6"/>
        <v>0</v>
      </c>
      <c r="H45" s="103">
        <f t="shared" si="1"/>
        <v>1145392</v>
      </c>
      <c r="I45" s="103">
        <f t="shared" si="2"/>
        <v>1145392</v>
      </c>
      <c r="J45" s="107">
        <v>0</v>
      </c>
      <c r="K45" s="106">
        <f t="shared" si="7"/>
        <v>0</v>
      </c>
      <c r="L45" s="106">
        <f t="shared" si="10"/>
        <v>0</v>
      </c>
      <c r="M45" s="106">
        <f t="shared" si="4"/>
        <v>0</v>
      </c>
      <c r="N45" s="106">
        <f t="shared" si="8"/>
        <v>0</v>
      </c>
      <c r="O45" s="108">
        <f t="shared" si="8"/>
        <v>0</v>
      </c>
      <c r="P45" s="107">
        <f t="shared" si="5"/>
        <v>1145392</v>
      </c>
      <c r="Q45" s="103">
        <f t="shared" si="9"/>
        <v>1145392</v>
      </c>
    </row>
    <row r="46" spans="1:17" x14ac:dyDescent="0.25">
      <c r="A46" s="96">
        <v>34</v>
      </c>
      <c r="B46" s="97" t="s">
        <v>55</v>
      </c>
      <c r="C46" s="105">
        <v>1528307</v>
      </c>
      <c r="D46" s="99">
        <f t="shared" si="0"/>
        <v>1528307</v>
      </c>
      <c r="E46" s="100"/>
      <c r="F46" s="106">
        <v>0</v>
      </c>
      <c r="G46" s="103">
        <f t="shared" si="6"/>
        <v>0</v>
      </c>
      <c r="H46" s="103">
        <f t="shared" si="1"/>
        <v>1528307</v>
      </c>
      <c r="I46" s="103">
        <f t="shared" si="2"/>
        <v>1528307</v>
      </c>
      <c r="J46" s="107">
        <v>0</v>
      </c>
      <c r="K46" s="106">
        <f t="shared" si="7"/>
        <v>0</v>
      </c>
      <c r="L46" s="106">
        <f t="shared" si="10"/>
        <v>0</v>
      </c>
      <c r="M46" s="106">
        <f t="shared" si="4"/>
        <v>0</v>
      </c>
      <c r="N46" s="106">
        <f t="shared" si="8"/>
        <v>0</v>
      </c>
      <c r="O46" s="108">
        <f t="shared" si="8"/>
        <v>0</v>
      </c>
      <c r="P46" s="107">
        <f t="shared" si="5"/>
        <v>1528307</v>
      </c>
      <c r="Q46" s="103">
        <f t="shared" si="9"/>
        <v>1528307</v>
      </c>
    </row>
    <row r="47" spans="1:17" x14ac:dyDescent="0.25">
      <c r="A47" s="96">
        <v>35</v>
      </c>
      <c r="B47" s="97" t="s">
        <v>56</v>
      </c>
      <c r="C47" s="105">
        <v>553990</v>
      </c>
      <c r="D47" s="99">
        <f t="shared" si="0"/>
        <v>553990</v>
      </c>
      <c r="E47" s="100"/>
      <c r="F47" s="106">
        <v>0</v>
      </c>
      <c r="G47" s="103">
        <f t="shared" si="6"/>
        <v>0</v>
      </c>
      <c r="H47" s="103">
        <f t="shared" si="1"/>
        <v>553990</v>
      </c>
      <c r="I47" s="103">
        <f t="shared" si="2"/>
        <v>553990</v>
      </c>
      <c r="J47" s="107">
        <v>0</v>
      </c>
      <c r="K47" s="106">
        <f t="shared" si="7"/>
        <v>0</v>
      </c>
      <c r="L47" s="106">
        <f t="shared" si="10"/>
        <v>0</v>
      </c>
      <c r="M47" s="106">
        <f t="shared" si="4"/>
        <v>0</v>
      </c>
      <c r="N47" s="106">
        <f t="shared" si="8"/>
        <v>0</v>
      </c>
      <c r="O47" s="108">
        <f t="shared" si="8"/>
        <v>0</v>
      </c>
      <c r="P47" s="107">
        <f t="shared" si="5"/>
        <v>553990</v>
      </c>
      <c r="Q47" s="103">
        <f t="shared" si="9"/>
        <v>553990</v>
      </c>
    </row>
    <row r="48" spans="1:17" x14ac:dyDescent="0.25">
      <c r="A48" s="96">
        <v>36</v>
      </c>
      <c r="B48" s="97" t="s">
        <v>57</v>
      </c>
      <c r="C48" s="105">
        <v>2437528</v>
      </c>
      <c r="D48" s="99">
        <f t="shared" si="0"/>
        <v>2437528</v>
      </c>
      <c r="E48" s="100"/>
      <c r="F48" s="106">
        <v>0</v>
      </c>
      <c r="G48" s="103">
        <f t="shared" si="6"/>
        <v>0</v>
      </c>
      <c r="H48" s="103">
        <f t="shared" si="1"/>
        <v>2437528</v>
      </c>
      <c r="I48" s="103">
        <f t="shared" si="2"/>
        <v>2437528</v>
      </c>
      <c r="J48" s="107">
        <v>0</v>
      </c>
      <c r="K48" s="106">
        <f t="shared" si="7"/>
        <v>0</v>
      </c>
      <c r="L48" s="106">
        <f t="shared" si="10"/>
        <v>0</v>
      </c>
      <c r="M48" s="106">
        <f t="shared" si="4"/>
        <v>0</v>
      </c>
      <c r="N48" s="106">
        <f t="shared" si="8"/>
        <v>0</v>
      </c>
      <c r="O48" s="108">
        <f t="shared" si="8"/>
        <v>0</v>
      </c>
      <c r="P48" s="107">
        <f t="shared" si="5"/>
        <v>2437528</v>
      </c>
      <c r="Q48" s="103">
        <f t="shared" si="9"/>
        <v>2437528</v>
      </c>
    </row>
    <row r="49" spans="1:17" x14ac:dyDescent="0.25">
      <c r="A49" s="96">
        <v>37</v>
      </c>
      <c r="B49" s="97" t="s">
        <v>58</v>
      </c>
      <c r="C49" s="105">
        <v>98101</v>
      </c>
      <c r="D49" s="99">
        <f t="shared" si="0"/>
        <v>98101</v>
      </c>
      <c r="E49" s="100"/>
      <c r="F49" s="106">
        <v>0</v>
      </c>
      <c r="G49" s="103">
        <f t="shared" si="6"/>
        <v>0</v>
      </c>
      <c r="H49" s="103">
        <f t="shared" si="1"/>
        <v>98101</v>
      </c>
      <c r="I49" s="103">
        <f t="shared" si="2"/>
        <v>98101</v>
      </c>
      <c r="J49" s="107">
        <v>0</v>
      </c>
      <c r="K49" s="106">
        <f t="shared" si="7"/>
        <v>0</v>
      </c>
      <c r="L49" s="106">
        <f t="shared" si="10"/>
        <v>0</v>
      </c>
      <c r="M49" s="106">
        <f t="shared" si="4"/>
        <v>0</v>
      </c>
      <c r="N49" s="106">
        <f t="shared" si="8"/>
        <v>0</v>
      </c>
      <c r="O49" s="108">
        <f t="shared" si="8"/>
        <v>0</v>
      </c>
      <c r="P49" s="107">
        <f t="shared" si="5"/>
        <v>98101</v>
      </c>
      <c r="Q49" s="103">
        <f t="shared" si="9"/>
        <v>98101</v>
      </c>
    </row>
    <row r="50" spans="1:17" x14ac:dyDescent="0.25">
      <c r="A50" s="96">
        <v>38</v>
      </c>
      <c r="B50" s="97" t="s">
        <v>59</v>
      </c>
      <c r="C50" s="105">
        <v>127208</v>
      </c>
      <c r="D50" s="99">
        <f t="shared" si="0"/>
        <v>127208</v>
      </c>
      <c r="E50" s="100"/>
      <c r="F50" s="106">
        <v>0</v>
      </c>
      <c r="G50" s="103">
        <f t="shared" si="6"/>
        <v>0</v>
      </c>
      <c r="H50" s="103">
        <f t="shared" si="1"/>
        <v>127208</v>
      </c>
      <c r="I50" s="103">
        <f t="shared" si="2"/>
        <v>127208</v>
      </c>
      <c r="J50" s="107">
        <v>0</v>
      </c>
      <c r="K50" s="106">
        <f t="shared" si="7"/>
        <v>0</v>
      </c>
      <c r="L50" s="106">
        <f t="shared" si="10"/>
        <v>0</v>
      </c>
      <c r="M50" s="106">
        <f t="shared" si="4"/>
        <v>0</v>
      </c>
      <c r="N50" s="106">
        <f t="shared" si="8"/>
        <v>0</v>
      </c>
      <c r="O50" s="108">
        <f t="shared" si="8"/>
        <v>0</v>
      </c>
      <c r="P50" s="107">
        <f t="shared" si="5"/>
        <v>127208</v>
      </c>
      <c r="Q50" s="103">
        <f t="shared" si="9"/>
        <v>127208</v>
      </c>
    </row>
    <row r="51" spans="1:17" x14ac:dyDescent="0.25">
      <c r="A51" s="96">
        <v>39</v>
      </c>
      <c r="B51" s="97" t="s">
        <v>60</v>
      </c>
      <c r="C51" s="105">
        <v>378223</v>
      </c>
      <c r="D51" s="99">
        <f t="shared" si="0"/>
        <v>378223</v>
      </c>
      <c r="E51" s="100"/>
      <c r="F51" s="106">
        <v>0</v>
      </c>
      <c r="G51" s="103">
        <f t="shared" si="6"/>
        <v>0</v>
      </c>
      <c r="H51" s="103">
        <f t="shared" si="1"/>
        <v>378223</v>
      </c>
      <c r="I51" s="103">
        <f t="shared" si="2"/>
        <v>378223</v>
      </c>
      <c r="J51" s="107">
        <v>0</v>
      </c>
      <c r="K51" s="106">
        <f t="shared" si="7"/>
        <v>0</v>
      </c>
      <c r="L51" s="106">
        <f t="shared" si="10"/>
        <v>0</v>
      </c>
      <c r="M51" s="106">
        <f t="shared" si="4"/>
        <v>0</v>
      </c>
      <c r="N51" s="106">
        <f t="shared" si="8"/>
        <v>0</v>
      </c>
      <c r="O51" s="108">
        <f t="shared" si="8"/>
        <v>0</v>
      </c>
      <c r="P51" s="107">
        <f t="shared" si="5"/>
        <v>378223</v>
      </c>
      <c r="Q51" s="103">
        <f t="shared" si="9"/>
        <v>378223</v>
      </c>
    </row>
    <row r="52" spans="1:17" x14ac:dyDescent="0.25">
      <c r="A52" s="96">
        <v>40</v>
      </c>
      <c r="B52" s="97" t="s">
        <v>61</v>
      </c>
      <c r="C52" s="105">
        <v>268152</v>
      </c>
      <c r="D52" s="99">
        <f t="shared" si="0"/>
        <v>268152</v>
      </c>
      <c r="E52" s="100"/>
      <c r="F52" s="106">
        <v>0</v>
      </c>
      <c r="G52" s="103">
        <f t="shared" si="6"/>
        <v>0</v>
      </c>
      <c r="H52" s="103">
        <f t="shared" si="1"/>
        <v>268152</v>
      </c>
      <c r="I52" s="103">
        <f t="shared" si="2"/>
        <v>268152</v>
      </c>
      <c r="J52" s="107">
        <v>0</v>
      </c>
      <c r="K52" s="106">
        <f t="shared" si="7"/>
        <v>0</v>
      </c>
      <c r="L52" s="106">
        <f t="shared" si="10"/>
        <v>0</v>
      </c>
      <c r="M52" s="106">
        <f t="shared" si="4"/>
        <v>0</v>
      </c>
      <c r="N52" s="106">
        <f t="shared" si="8"/>
        <v>0</v>
      </c>
      <c r="O52" s="108">
        <f t="shared" si="8"/>
        <v>0</v>
      </c>
      <c r="P52" s="107">
        <f t="shared" si="5"/>
        <v>268152</v>
      </c>
      <c r="Q52" s="103">
        <f t="shared" si="9"/>
        <v>268152</v>
      </c>
    </row>
    <row r="53" spans="1:17" x14ac:dyDescent="0.25">
      <c r="A53" s="96">
        <v>41</v>
      </c>
      <c r="B53" s="97" t="s">
        <v>62</v>
      </c>
      <c r="C53" s="105">
        <v>3630858</v>
      </c>
      <c r="D53" s="99">
        <f t="shared" si="0"/>
        <v>3630858</v>
      </c>
      <c r="E53" s="100"/>
      <c r="F53" s="106">
        <v>0</v>
      </c>
      <c r="G53" s="103">
        <f t="shared" si="6"/>
        <v>0</v>
      </c>
      <c r="H53" s="103">
        <f t="shared" si="1"/>
        <v>3630858</v>
      </c>
      <c r="I53" s="103">
        <f t="shared" si="2"/>
        <v>3630858</v>
      </c>
      <c r="J53" s="107">
        <v>0</v>
      </c>
      <c r="K53" s="106">
        <f t="shared" si="7"/>
        <v>0</v>
      </c>
      <c r="L53" s="106">
        <f t="shared" si="10"/>
        <v>0</v>
      </c>
      <c r="M53" s="106">
        <f t="shared" si="4"/>
        <v>0</v>
      </c>
      <c r="N53" s="106">
        <f t="shared" si="8"/>
        <v>0</v>
      </c>
      <c r="O53" s="108">
        <f t="shared" si="8"/>
        <v>0</v>
      </c>
      <c r="P53" s="107">
        <f t="shared" si="5"/>
        <v>3630858</v>
      </c>
      <c r="Q53" s="103">
        <f t="shared" si="9"/>
        <v>3630858</v>
      </c>
    </row>
    <row r="54" spans="1:17" x14ac:dyDescent="0.25">
      <c r="A54" s="96">
        <v>42</v>
      </c>
      <c r="B54" s="97" t="s">
        <v>63</v>
      </c>
      <c r="C54" s="105">
        <v>404582</v>
      </c>
      <c r="D54" s="99">
        <f t="shared" si="0"/>
        <v>404582</v>
      </c>
      <c r="E54" s="100"/>
      <c r="F54" s="106">
        <v>0</v>
      </c>
      <c r="G54" s="103">
        <f t="shared" si="6"/>
        <v>0</v>
      </c>
      <c r="H54" s="103">
        <f t="shared" si="1"/>
        <v>404582</v>
      </c>
      <c r="I54" s="103">
        <f t="shared" si="2"/>
        <v>404582</v>
      </c>
      <c r="J54" s="107">
        <v>0</v>
      </c>
      <c r="K54" s="106">
        <f t="shared" si="7"/>
        <v>0</v>
      </c>
      <c r="L54" s="106">
        <f t="shared" si="10"/>
        <v>0</v>
      </c>
      <c r="M54" s="106">
        <f t="shared" si="4"/>
        <v>0</v>
      </c>
      <c r="N54" s="106">
        <f t="shared" si="8"/>
        <v>0</v>
      </c>
      <c r="O54" s="108">
        <f t="shared" si="8"/>
        <v>0</v>
      </c>
      <c r="P54" s="107">
        <f t="shared" si="5"/>
        <v>404582</v>
      </c>
      <c r="Q54" s="103">
        <f t="shared" si="9"/>
        <v>404582</v>
      </c>
    </row>
    <row r="55" spans="1:17" x14ac:dyDescent="0.25">
      <c r="A55" s="96">
        <v>43</v>
      </c>
      <c r="B55" s="97" t="s">
        <v>64</v>
      </c>
      <c r="C55" s="105">
        <v>897705</v>
      </c>
      <c r="D55" s="99">
        <f t="shared" si="0"/>
        <v>897705</v>
      </c>
      <c r="E55" s="100"/>
      <c r="F55" s="106">
        <v>0</v>
      </c>
      <c r="G55" s="103">
        <f t="shared" si="6"/>
        <v>0</v>
      </c>
      <c r="H55" s="103">
        <f t="shared" si="1"/>
        <v>897705</v>
      </c>
      <c r="I55" s="103">
        <f t="shared" si="2"/>
        <v>897705</v>
      </c>
      <c r="J55" s="107">
        <v>0</v>
      </c>
      <c r="K55" s="106">
        <f t="shared" si="7"/>
        <v>0</v>
      </c>
      <c r="L55" s="106">
        <f t="shared" si="10"/>
        <v>0</v>
      </c>
      <c r="M55" s="106">
        <f t="shared" si="4"/>
        <v>0</v>
      </c>
      <c r="N55" s="106">
        <f t="shared" si="8"/>
        <v>0</v>
      </c>
      <c r="O55" s="108">
        <f t="shared" si="8"/>
        <v>0</v>
      </c>
      <c r="P55" s="107">
        <f t="shared" si="5"/>
        <v>897705</v>
      </c>
      <c r="Q55" s="103">
        <f t="shared" si="9"/>
        <v>897705</v>
      </c>
    </row>
    <row r="56" spans="1:17" x14ac:dyDescent="0.25">
      <c r="A56" s="96">
        <v>44</v>
      </c>
      <c r="B56" s="97" t="s">
        <v>65</v>
      </c>
      <c r="C56" s="105">
        <v>877118</v>
      </c>
      <c r="D56" s="99">
        <f t="shared" si="0"/>
        <v>877118</v>
      </c>
      <c r="E56" s="100"/>
      <c r="F56" s="106">
        <v>0</v>
      </c>
      <c r="G56" s="103">
        <f t="shared" si="6"/>
        <v>0</v>
      </c>
      <c r="H56" s="103">
        <f t="shared" si="1"/>
        <v>877118</v>
      </c>
      <c r="I56" s="103">
        <f t="shared" si="2"/>
        <v>877118</v>
      </c>
      <c r="J56" s="107">
        <v>0</v>
      </c>
      <c r="K56" s="106">
        <f t="shared" si="7"/>
        <v>0</v>
      </c>
      <c r="L56" s="106">
        <f t="shared" si="10"/>
        <v>0</v>
      </c>
      <c r="M56" s="106">
        <f t="shared" si="4"/>
        <v>0</v>
      </c>
      <c r="N56" s="106">
        <f t="shared" si="8"/>
        <v>0</v>
      </c>
      <c r="O56" s="108">
        <f t="shared" si="8"/>
        <v>0</v>
      </c>
      <c r="P56" s="107">
        <f t="shared" si="5"/>
        <v>877118</v>
      </c>
      <c r="Q56" s="103">
        <f t="shared" si="9"/>
        <v>877118</v>
      </c>
    </row>
    <row r="57" spans="1:17" x14ac:dyDescent="0.25">
      <c r="A57" s="96">
        <v>45</v>
      </c>
      <c r="B57" s="97" t="s">
        <v>66</v>
      </c>
      <c r="C57" s="105">
        <v>1009555</v>
      </c>
      <c r="D57" s="99">
        <f t="shared" si="0"/>
        <v>1009555</v>
      </c>
      <c r="E57" s="100"/>
      <c r="F57" s="106">
        <v>0</v>
      </c>
      <c r="G57" s="103">
        <f t="shared" si="6"/>
        <v>0</v>
      </c>
      <c r="H57" s="103">
        <f t="shared" si="1"/>
        <v>1009555</v>
      </c>
      <c r="I57" s="103">
        <f t="shared" si="2"/>
        <v>1009555</v>
      </c>
      <c r="J57" s="107">
        <v>0</v>
      </c>
      <c r="K57" s="106">
        <f t="shared" si="7"/>
        <v>0</v>
      </c>
      <c r="L57" s="106">
        <f t="shared" si="10"/>
        <v>0</v>
      </c>
      <c r="M57" s="106">
        <f t="shared" si="4"/>
        <v>0</v>
      </c>
      <c r="N57" s="106">
        <f t="shared" si="8"/>
        <v>0</v>
      </c>
      <c r="O57" s="108">
        <f t="shared" si="8"/>
        <v>0</v>
      </c>
      <c r="P57" s="107">
        <f t="shared" si="5"/>
        <v>1009555</v>
      </c>
      <c r="Q57" s="103">
        <f t="shared" si="9"/>
        <v>1009555</v>
      </c>
    </row>
    <row r="58" spans="1:17" x14ac:dyDescent="0.25">
      <c r="A58" s="96">
        <v>46</v>
      </c>
      <c r="B58" s="97" t="s">
        <v>67</v>
      </c>
      <c r="C58" s="105">
        <v>268564</v>
      </c>
      <c r="D58" s="99">
        <f t="shared" si="0"/>
        <v>268564</v>
      </c>
      <c r="E58" s="100"/>
      <c r="F58" s="106">
        <v>0</v>
      </c>
      <c r="G58" s="103">
        <f t="shared" si="6"/>
        <v>0</v>
      </c>
      <c r="H58" s="103">
        <f t="shared" si="1"/>
        <v>268564</v>
      </c>
      <c r="I58" s="103">
        <f t="shared" si="2"/>
        <v>268564</v>
      </c>
      <c r="J58" s="107">
        <v>0</v>
      </c>
      <c r="K58" s="106">
        <f t="shared" si="7"/>
        <v>0</v>
      </c>
      <c r="L58" s="106">
        <f t="shared" si="10"/>
        <v>0</v>
      </c>
      <c r="M58" s="106">
        <f t="shared" si="4"/>
        <v>0</v>
      </c>
      <c r="N58" s="106">
        <f t="shared" si="8"/>
        <v>0</v>
      </c>
      <c r="O58" s="108">
        <f t="shared" si="8"/>
        <v>0</v>
      </c>
      <c r="P58" s="107">
        <f t="shared" si="5"/>
        <v>268564</v>
      </c>
      <c r="Q58" s="103">
        <f t="shared" si="9"/>
        <v>268564</v>
      </c>
    </row>
    <row r="59" spans="1:17" x14ac:dyDescent="0.25">
      <c r="A59" s="96">
        <v>47</v>
      </c>
      <c r="B59" s="97" t="s">
        <v>68</v>
      </c>
      <c r="C59" s="105">
        <v>60315</v>
      </c>
      <c r="D59" s="99">
        <f t="shared" si="0"/>
        <v>60315</v>
      </c>
      <c r="E59" s="100"/>
      <c r="F59" s="106">
        <v>0</v>
      </c>
      <c r="G59" s="106">
        <f t="shared" si="6"/>
        <v>0</v>
      </c>
      <c r="H59" s="103">
        <f t="shared" si="1"/>
        <v>60315</v>
      </c>
      <c r="I59" s="103">
        <f t="shared" si="2"/>
        <v>60315</v>
      </c>
      <c r="J59" s="107">
        <v>0</v>
      </c>
      <c r="K59" s="106">
        <f t="shared" si="7"/>
        <v>0</v>
      </c>
      <c r="L59" s="106">
        <f t="shared" si="10"/>
        <v>0</v>
      </c>
      <c r="M59" s="106">
        <f t="shared" si="4"/>
        <v>0</v>
      </c>
      <c r="N59" s="106">
        <f t="shared" si="8"/>
        <v>0</v>
      </c>
      <c r="O59" s="108">
        <f t="shared" si="8"/>
        <v>0</v>
      </c>
      <c r="P59" s="107">
        <f t="shared" si="5"/>
        <v>60315</v>
      </c>
      <c r="Q59" s="103">
        <f t="shared" si="9"/>
        <v>60315</v>
      </c>
    </row>
    <row r="60" spans="1:17" x14ac:dyDescent="0.25">
      <c r="A60" s="126" t="str">
        <f>D2</f>
        <v>Work First County Block Grant</v>
      </c>
      <c r="C60" s="127"/>
      <c r="D60" s="128"/>
      <c r="E60" s="129"/>
      <c r="F60" s="128"/>
      <c r="G60" s="128"/>
      <c r="H60" s="128"/>
      <c r="I60" s="128"/>
      <c r="J60" s="130"/>
      <c r="K60" s="130"/>
      <c r="L60" s="130"/>
      <c r="M60" s="130"/>
      <c r="N60" s="130"/>
      <c r="O60" s="130"/>
      <c r="P60" s="130"/>
      <c r="Q60" s="130"/>
    </row>
    <row r="61" spans="1:17" x14ac:dyDescent="0.25">
      <c r="A61" s="131" t="str">
        <f>D5</f>
        <v>AUTHORIZATION NUMBER: 7</v>
      </c>
      <c r="C61" s="127"/>
      <c r="D61" s="128"/>
      <c r="E61" s="129"/>
      <c r="F61" s="128"/>
      <c r="G61" s="128"/>
      <c r="H61" s="128"/>
      <c r="I61" s="128"/>
      <c r="J61" s="130"/>
      <c r="K61" s="130"/>
      <c r="L61" s="130"/>
      <c r="M61" s="130"/>
      <c r="N61" s="130"/>
      <c r="O61" s="130"/>
      <c r="P61" s="130"/>
      <c r="Q61" s="130"/>
    </row>
    <row r="62" spans="1:17" s="95" customFormat="1" ht="29.25" customHeight="1" x14ac:dyDescent="0.25">
      <c r="A62" s="86"/>
      <c r="B62" s="132"/>
      <c r="C62" s="214" t="s">
        <v>140</v>
      </c>
      <c r="D62" s="215"/>
      <c r="E62" s="133"/>
      <c r="F62" s="214" t="s">
        <v>141</v>
      </c>
      <c r="G62" s="216"/>
      <c r="H62" s="214" t="s">
        <v>142</v>
      </c>
      <c r="I62" s="217"/>
      <c r="J62" s="218" t="s">
        <v>143</v>
      </c>
      <c r="K62" s="219"/>
      <c r="L62" s="220" t="s">
        <v>144</v>
      </c>
      <c r="M62" s="221"/>
      <c r="N62" s="220" t="s">
        <v>145</v>
      </c>
      <c r="O62" s="222"/>
      <c r="P62" s="223" t="s">
        <v>7</v>
      </c>
      <c r="Q62" s="224"/>
    </row>
    <row r="63" spans="1:17" x14ac:dyDescent="0.25">
      <c r="A63" s="86"/>
      <c r="B63" s="88" t="s">
        <v>9</v>
      </c>
      <c r="C63" s="134" t="s">
        <v>10</v>
      </c>
      <c r="D63" s="135" t="s">
        <v>12</v>
      </c>
      <c r="E63" s="136"/>
      <c r="F63" s="137" t="s">
        <v>10</v>
      </c>
      <c r="G63" s="138" t="s">
        <v>12</v>
      </c>
      <c r="H63" s="139" t="s">
        <v>10</v>
      </c>
      <c r="I63" s="140" t="s">
        <v>12</v>
      </c>
      <c r="J63" s="141" t="s">
        <v>10</v>
      </c>
      <c r="K63" s="142" t="s">
        <v>12</v>
      </c>
      <c r="L63" s="142" t="s">
        <v>10</v>
      </c>
      <c r="M63" s="142" t="s">
        <v>12</v>
      </c>
      <c r="N63" s="142" t="s">
        <v>10</v>
      </c>
      <c r="O63" s="143" t="s">
        <v>12</v>
      </c>
      <c r="P63" s="144" t="s">
        <v>10</v>
      </c>
      <c r="Q63" s="145" t="s">
        <v>12</v>
      </c>
    </row>
    <row r="64" spans="1:17" x14ac:dyDescent="0.25">
      <c r="A64" s="95">
        <v>48</v>
      </c>
      <c r="B64" s="146" t="s">
        <v>69</v>
      </c>
      <c r="C64" s="98">
        <v>44979</v>
      </c>
      <c r="D64" s="99">
        <f t="shared" ref="D64:D116" si="11">C64</f>
        <v>44979</v>
      </c>
      <c r="E64" s="106"/>
      <c r="F64" s="106">
        <v>0</v>
      </c>
      <c r="G64" s="103">
        <f t="shared" ref="G64:G116" si="12">F64</f>
        <v>0</v>
      </c>
      <c r="H64" s="103">
        <f t="shared" ref="H64:H116" si="13">C64+F64</f>
        <v>44979</v>
      </c>
      <c r="I64" s="102">
        <f t="shared" ref="I64:I116" si="14">SUM(H64:H64)</f>
        <v>44979</v>
      </c>
      <c r="J64" s="104">
        <v>0</v>
      </c>
      <c r="K64" s="100">
        <f t="shared" ref="K64:K116" si="15">J64</f>
        <v>0</v>
      </c>
      <c r="L64" s="106">
        <f t="shared" ref="L64:L116" si="16">-F64</f>
        <v>0</v>
      </c>
      <c r="M64" s="106">
        <f t="shared" ref="M64:M116" si="17">L64</f>
        <v>0</v>
      </c>
      <c r="N64" s="106">
        <f t="shared" ref="N64:O116" si="18">J64+L64</f>
        <v>0</v>
      </c>
      <c r="O64" s="108">
        <f t="shared" si="18"/>
        <v>0</v>
      </c>
      <c r="P64" s="107">
        <f t="shared" ref="P64:P116" si="19">H64+N64</f>
        <v>44979</v>
      </c>
      <c r="Q64" s="103">
        <f t="shared" ref="Q64:Q116" si="20">SUM(P64:P64)</f>
        <v>44979</v>
      </c>
    </row>
    <row r="65" spans="1:17" x14ac:dyDescent="0.25">
      <c r="A65" s="95">
        <v>49</v>
      </c>
      <c r="B65" s="97" t="s">
        <v>70</v>
      </c>
      <c r="C65" s="105">
        <v>832612</v>
      </c>
      <c r="D65" s="99">
        <f t="shared" si="11"/>
        <v>832612</v>
      </c>
      <c r="E65" s="106"/>
      <c r="F65" s="106">
        <v>0</v>
      </c>
      <c r="G65" s="103">
        <f t="shared" si="12"/>
        <v>0</v>
      </c>
      <c r="H65" s="103">
        <f t="shared" si="13"/>
        <v>832612</v>
      </c>
      <c r="I65" s="103">
        <f t="shared" si="14"/>
        <v>832612</v>
      </c>
      <c r="J65" s="107">
        <v>0</v>
      </c>
      <c r="K65" s="100">
        <f t="shared" si="15"/>
        <v>0</v>
      </c>
      <c r="L65" s="106">
        <f t="shared" si="16"/>
        <v>0</v>
      </c>
      <c r="M65" s="106">
        <f t="shared" si="17"/>
        <v>0</v>
      </c>
      <c r="N65" s="106">
        <f t="shared" si="18"/>
        <v>0</v>
      </c>
      <c r="O65" s="108">
        <f t="shared" si="18"/>
        <v>0</v>
      </c>
      <c r="P65" s="107">
        <f t="shared" si="19"/>
        <v>832612</v>
      </c>
      <c r="Q65" s="103">
        <f t="shared" si="20"/>
        <v>832612</v>
      </c>
    </row>
    <row r="66" spans="1:17" x14ac:dyDescent="0.25">
      <c r="A66" s="95">
        <v>50</v>
      </c>
      <c r="B66" s="97" t="s">
        <v>71</v>
      </c>
      <c r="C66" s="105">
        <v>340200</v>
      </c>
      <c r="D66" s="99">
        <f t="shared" si="11"/>
        <v>340200</v>
      </c>
      <c r="E66" s="106"/>
      <c r="F66" s="106">
        <v>0</v>
      </c>
      <c r="G66" s="103">
        <f t="shared" si="12"/>
        <v>0</v>
      </c>
      <c r="H66" s="103">
        <f t="shared" si="13"/>
        <v>340200</v>
      </c>
      <c r="I66" s="103">
        <f t="shared" si="14"/>
        <v>340200</v>
      </c>
      <c r="J66" s="107">
        <v>0</v>
      </c>
      <c r="K66" s="100">
        <f t="shared" si="15"/>
        <v>0</v>
      </c>
      <c r="L66" s="106">
        <f t="shared" si="16"/>
        <v>0</v>
      </c>
      <c r="M66" s="106">
        <f t="shared" si="17"/>
        <v>0</v>
      </c>
      <c r="N66" s="106">
        <f t="shared" si="18"/>
        <v>0</v>
      </c>
      <c r="O66" s="108">
        <f t="shared" si="18"/>
        <v>0</v>
      </c>
      <c r="P66" s="107">
        <f t="shared" si="19"/>
        <v>340200</v>
      </c>
      <c r="Q66" s="103">
        <f t="shared" si="20"/>
        <v>340200</v>
      </c>
    </row>
    <row r="67" spans="1:17" x14ac:dyDescent="0.25">
      <c r="A67" s="95">
        <v>51</v>
      </c>
      <c r="B67" s="97" t="s">
        <v>72</v>
      </c>
      <c r="C67" s="105">
        <v>1191777</v>
      </c>
      <c r="D67" s="99">
        <f t="shared" si="11"/>
        <v>1191777</v>
      </c>
      <c r="E67" s="106"/>
      <c r="F67" s="106">
        <v>0</v>
      </c>
      <c r="G67" s="103">
        <f t="shared" si="12"/>
        <v>0</v>
      </c>
      <c r="H67" s="103">
        <f t="shared" si="13"/>
        <v>1191777</v>
      </c>
      <c r="I67" s="103">
        <f t="shared" si="14"/>
        <v>1191777</v>
      </c>
      <c r="J67" s="107">
        <v>0</v>
      </c>
      <c r="K67" s="100">
        <f t="shared" si="15"/>
        <v>0</v>
      </c>
      <c r="L67" s="106">
        <f t="shared" si="16"/>
        <v>0</v>
      </c>
      <c r="M67" s="106">
        <f t="shared" si="17"/>
        <v>0</v>
      </c>
      <c r="N67" s="106">
        <f t="shared" si="18"/>
        <v>0</v>
      </c>
      <c r="O67" s="108">
        <f t="shared" si="18"/>
        <v>0</v>
      </c>
      <c r="P67" s="107">
        <f t="shared" si="19"/>
        <v>1191777</v>
      </c>
      <c r="Q67" s="103">
        <f t="shared" si="20"/>
        <v>1191777</v>
      </c>
    </row>
    <row r="68" spans="1:17" x14ac:dyDescent="0.25">
      <c r="A68" s="95">
        <v>52</v>
      </c>
      <c r="B68" s="97" t="s">
        <v>73</v>
      </c>
      <c r="C68" s="105">
        <v>172158</v>
      </c>
      <c r="D68" s="99">
        <f t="shared" si="11"/>
        <v>172158</v>
      </c>
      <c r="E68" s="106"/>
      <c r="F68" s="106">
        <v>0</v>
      </c>
      <c r="G68" s="103">
        <f t="shared" si="12"/>
        <v>0</v>
      </c>
      <c r="H68" s="103">
        <f t="shared" si="13"/>
        <v>172158</v>
      </c>
      <c r="I68" s="103">
        <f t="shared" si="14"/>
        <v>172158</v>
      </c>
      <c r="J68" s="107">
        <v>0</v>
      </c>
      <c r="K68" s="100">
        <f t="shared" si="15"/>
        <v>0</v>
      </c>
      <c r="L68" s="106">
        <f t="shared" si="16"/>
        <v>0</v>
      </c>
      <c r="M68" s="106">
        <f t="shared" si="17"/>
        <v>0</v>
      </c>
      <c r="N68" s="106">
        <f t="shared" si="18"/>
        <v>0</v>
      </c>
      <c r="O68" s="108">
        <f t="shared" si="18"/>
        <v>0</v>
      </c>
      <c r="P68" s="107">
        <f t="shared" si="19"/>
        <v>172158</v>
      </c>
      <c r="Q68" s="103">
        <f t="shared" si="20"/>
        <v>172158</v>
      </c>
    </row>
    <row r="69" spans="1:17" x14ac:dyDescent="0.25">
      <c r="A69" s="95">
        <v>53</v>
      </c>
      <c r="B69" s="97" t="s">
        <v>74</v>
      </c>
      <c r="C69" s="105">
        <v>412190</v>
      </c>
      <c r="D69" s="99">
        <f t="shared" si="11"/>
        <v>412190</v>
      </c>
      <c r="E69" s="106"/>
      <c r="F69" s="106">
        <v>0</v>
      </c>
      <c r="G69" s="103">
        <f t="shared" si="12"/>
        <v>0</v>
      </c>
      <c r="H69" s="103">
        <f t="shared" si="13"/>
        <v>412190</v>
      </c>
      <c r="I69" s="103">
        <f t="shared" si="14"/>
        <v>412190</v>
      </c>
      <c r="J69" s="107">
        <v>0</v>
      </c>
      <c r="K69" s="100">
        <f t="shared" si="15"/>
        <v>0</v>
      </c>
      <c r="L69" s="106">
        <f t="shared" si="16"/>
        <v>0</v>
      </c>
      <c r="M69" s="106">
        <f t="shared" si="17"/>
        <v>0</v>
      </c>
      <c r="N69" s="106">
        <f t="shared" si="18"/>
        <v>0</v>
      </c>
      <c r="O69" s="108">
        <f t="shared" si="18"/>
        <v>0</v>
      </c>
      <c r="P69" s="107">
        <f t="shared" si="19"/>
        <v>412190</v>
      </c>
      <c r="Q69" s="103">
        <f t="shared" si="20"/>
        <v>412190</v>
      </c>
    </row>
    <row r="70" spans="1:17" x14ac:dyDescent="0.25">
      <c r="A70" s="147">
        <v>54</v>
      </c>
      <c r="B70" s="148" t="s">
        <v>75</v>
      </c>
      <c r="C70" s="111">
        <v>553755</v>
      </c>
      <c r="D70" s="112">
        <f t="shared" si="11"/>
        <v>553755</v>
      </c>
      <c r="E70" s="114"/>
      <c r="F70" s="114">
        <v>0</v>
      </c>
      <c r="G70" s="115">
        <f>F70</f>
        <v>0</v>
      </c>
      <c r="H70" s="115">
        <f t="shared" si="13"/>
        <v>553755</v>
      </c>
      <c r="I70" s="115">
        <f t="shared" si="14"/>
        <v>553755</v>
      </c>
      <c r="J70" s="116">
        <v>1339325</v>
      </c>
      <c r="K70" s="113">
        <f t="shared" si="15"/>
        <v>1339325</v>
      </c>
      <c r="L70" s="114">
        <f t="shared" si="16"/>
        <v>0</v>
      </c>
      <c r="M70" s="114">
        <f t="shared" si="17"/>
        <v>0</v>
      </c>
      <c r="N70" s="114">
        <f t="shared" si="18"/>
        <v>1339325</v>
      </c>
      <c r="O70" s="117">
        <f t="shared" si="18"/>
        <v>1339325</v>
      </c>
      <c r="P70" s="116">
        <f t="shared" si="19"/>
        <v>1893080</v>
      </c>
      <c r="Q70" s="115">
        <f t="shared" si="20"/>
        <v>1893080</v>
      </c>
    </row>
    <row r="71" spans="1:17" x14ac:dyDescent="0.25">
      <c r="A71" s="147">
        <v>55</v>
      </c>
      <c r="B71" s="110" t="s">
        <v>76</v>
      </c>
      <c r="C71" s="111">
        <v>836299</v>
      </c>
      <c r="D71" s="112">
        <f t="shared" si="11"/>
        <v>836299</v>
      </c>
      <c r="E71" s="114"/>
      <c r="F71" s="114">
        <v>0</v>
      </c>
      <c r="G71" s="115">
        <f>F71</f>
        <v>0</v>
      </c>
      <c r="H71" s="115">
        <f t="shared" si="13"/>
        <v>836299</v>
      </c>
      <c r="I71" s="115">
        <f t="shared" si="14"/>
        <v>836299</v>
      </c>
      <c r="J71" s="116">
        <v>255383</v>
      </c>
      <c r="K71" s="113">
        <f t="shared" si="15"/>
        <v>255383</v>
      </c>
      <c r="L71" s="114">
        <f t="shared" si="16"/>
        <v>0</v>
      </c>
      <c r="M71" s="114">
        <f t="shared" si="17"/>
        <v>0</v>
      </c>
      <c r="N71" s="114">
        <f t="shared" si="18"/>
        <v>255383</v>
      </c>
      <c r="O71" s="117">
        <f t="shared" si="18"/>
        <v>255383</v>
      </c>
      <c r="P71" s="116">
        <f t="shared" si="19"/>
        <v>1091682</v>
      </c>
      <c r="Q71" s="115">
        <f t="shared" si="20"/>
        <v>1091682</v>
      </c>
    </row>
    <row r="72" spans="1:17" x14ac:dyDescent="0.25">
      <c r="A72" s="147">
        <v>56</v>
      </c>
      <c r="B72" s="148" t="s">
        <v>77</v>
      </c>
      <c r="C72" s="111">
        <v>442684</v>
      </c>
      <c r="D72" s="112">
        <f t="shared" si="11"/>
        <v>442684</v>
      </c>
      <c r="E72" s="114"/>
      <c r="F72" s="114">
        <v>0</v>
      </c>
      <c r="G72" s="115">
        <f>F72</f>
        <v>0</v>
      </c>
      <c r="H72" s="115">
        <f t="shared" si="13"/>
        <v>442684</v>
      </c>
      <c r="I72" s="115">
        <f t="shared" si="14"/>
        <v>442684</v>
      </c>
      <c r="J72" s="116">
        <v>28176</v>
      </c>
      <c r="K72" s="113">
        <f t="shared" si="15"/>
        <v>28176</v>
      </c>
      <c r="L72" s="114">
        <f t="shared" si="16"/>
        <v>0</v>
      </c>
      <c r="M72" s="114">
        <f t="shared" si="17"/>
        <v>0</v>
      </c>
      <c r="N72" s="114">
        <f t="shared" si="18"/>
        <v>28176</v>
      </c>
      <c r="O72" s="117">
        <f t="shared" si="18"/>
        <v>28176</v>
      </c>
      <c r="P72" s="116">
        <f t="shared" si="19"/>
        <v>470860</v>
      </c>
      <c r="Q72" s="115">
        <f t="shared" si="20"/>
        <v>470860</v>
      </c>
    </row>
    <row r="73" spans="1:17" x14ac:dyDescent="0.25">
      <c r="A73" s="95">
        <v>57</v>
      </c>
      <c r="B73" s="97" t="s">
        <v>78</v>
      </c>
      <c r="C73" s="105">
        <v>233379</v>
      </c>
      <c r="D73" s="99">
        <f t="shared" si="11"/>
        <v>233379</v>
      </c>
      <c r="E73" s="106"/>
      <c r="F73" s="106">
        <v>0</v>
      </c>
      <c r="G73" s="103">
        <f>F73</f>
        <v>0</v>
      </c>
      <c r="H73" s="103">
        <f t="shared" si="13"/>
        <v>233379</v>
      </c>
      <c r="I73" s="103">
        <f t="shared" si="14"/>
        <v>233379</v>
      </c>
      <c r="J73" s="107">
        <v>0</v>
      </c>
      <c r="K73" s="100">
        <f t="shared" si="15"/>
        <v>0</v>
      </c>
      <c r="L73" s="106">
        <f t="shared" si="16"/>
        <v>0</v>
      </c>
      <c r="M73" s="106">
        <f t="shared" si="17"/>
        <v>0</v>
      </c>
      <c r="N73" s="106">
        <f t="shared" si="18"/>
        <v>0</v>
      </c>
      <c r="O73" s="108">
        <f t="shared" si="18"/>
        <v>0</v>
      </c>
      <c r="P73" s="107">
        <f t="shared" si="19"/>
        <v>233379</v>
      </c>
      <c r="Q73" s="103">
        <f t="shared" si="20"/>
        <v>233379</v>
      </c>
    </row>
    <row r="74" spans="1:17" x14ac:dyDescent="0.25">
      <c r="A74" s="95">
        <v>58</v>
      </c>
      <c r="B74" s="97" t="s">
        <v>79</v>
      </c>
      <c r="C74" s="105">
        <v>360238</v>
      </c>
      <c r="D74" s="99">
        <f t="shared" si="11"/>
        <v>360238</v>
      </c>
      <c r="E74" s="106"/>
      <c r="F74" s="106">
        <v>0</v>
      </c>
      <c r="G74" s="103">
        <f t="shared" si="12"/>
        <v>0</v>
      </c>
      <c r="H74" s="103">
        <f t="shared" si="13"/>
        <v>360238</v>
      </c>
      <c r="I74" s="103">
        <f t="shared" si="14"/>
        <v>360238</v>
      </c>
      <c r="J74" s="107">
        <v>0</v>
      </c>
      <c r="K74" s="100">
        <f t="shared" si="15"/>
        <v>0</v>
      </c>
      <c r="L74" s="106">
        <f t="shared" si="16"/>
        <v>0</v>
      </c>
      <c r="M74" s="106">
        <f t="shared" si="17"/>
        <v>0</v>
      </c>
      <c r="N74" s="106">
        <f t="shared" si="18"/>
        <v>0</v>
      </c>
      <c r="O74" s="108">
        <f t="shared" si="18"/>
        <v>0</v>
      </c>
      <c r="P74" s="107">
        <f t="shared" si="19"/>
        <v>360238</v>
      </c>
      <c r="Q74" s="103">
        <f t="shared" si="20"/>
        <v>360238</v>
      </c>
    </row>
    <row r="75" spans="1:17" x14ac:dyDescent="0.25">
      <c r="A75" s="95">
        <v>59</v>
      </c>
      <c r="B75" s="97" t="s">
        <v>80</v>
      </c>
      <c r="C75" s="105">
        <v>554009</v>
      </c>
      <c r="D75" s="99">
        <f t="shared" si="11"/>
        <v>554009</v>
      </c>
      <c r="E75" s="106"/>
      <c r="F75" s="106">
        <v>0</v>
      </c>
      <c r="G75" s="103">
        <f t="shared" si="12"/>
        <v>0</v>
      </c>
      <c r="H75" s="103">
        <f t="shared" si="13"/>
        <v>554009</v>
      </c>
      <c r="I75" s="103">
        <f t="shared" si="14"/>
        <v>554009</v>
      </c>
      <c r="J75" s="107">
        <v>0</v>
      </c>
      <c r="K75" s="100">
        <f t="shared" si="15"/>
        <v>0</v>
      </c>
      <c r="L75" s="106">
        <f t="shared" si="16"/>
        <v>0</v>
      </c>
      <c r="M75" s="106">
        <f t="shared" si="17"/>
        <v>0</v>
      </c>
      <c r="N75" s="106">
        <f t="shared" si="18"/>
        <v>0</v>
      </c>
      <c r="O75" s="108">
        <f t="shared" si="18"/>
        <v>0</v>
      </c>
      <c r="P75" s="107">
        <f t="shared" si="19"/>
        <v>554009</v>
      </c>
      <c r="Q75" s="103">
        <f t="shared" si="20"/>
        <v>554009</v>
      </c>
    </row>
    <row r="76" spans="1:17" x14ac:dyDescent="0.25">
      <c r="A76" s="95">
        <v>60</v>
      </c>
      <c r="B76" s="97" t="s">
        <v>81</v>
      </c>
      <c r="C76" s="105">
        <v>8278019</v>
      </c>
      <c r="D76" s="99">
        <f t="shared" si="11"/>
        <v>8278019</v>
      </c>
      <c r="E76" s="106"/>
      <c r="F76" s="106">
        <v>0</v>
      </c>
      <c r="G76" s="103">
        <f t="shared" si="12"/>
        <v>0</v>
      </c>
      <c r="H76" s="103">
        <f t="shared" si="13"/>
        <v>8278019</v>
      </c>
      <c r="I76" s="103">
        <f t="shared" si="14"/>
        <v>8278019</v>
      </c>
      <c r="J76" s="107">
        <v>0</v>
      </c>
      <c r="K76" s="100">
        <f t="shared" si="15"/>
        <v>0</v>
      </c>
      <c r="L76" s="106">
        <f t="shared" si="16"/>
        <v>0</v>
      </c>
      <c r="M76" s="106">
        <f t="shared" si="17"/>
        <v>0</v>
      </c>
      <c r="N76" s="106">
        <f t="shared" si="18"/>
        <v>0</v>
      </c>
      <c r="O76" s="108">
        <f t="shared" si="18"/>
        <v>0</v>
      </c>
      <c r="P76" s="107">
        <f t="shared" si="19"/>
        <v>8278019</v>
      </c>
      <c r="Q76" s="103">
        <f t="shared" si="20"/>
        <v>8278019</v>
      </c>
    </row>
    <row r="77" spans="1:17" x14ac:dyDescent="0.25">
      <c r="A77" s="95">
        <v>61</v>
      </c>
      <c r="B77" s="97" t="s">
        <v>82</v>
      </c>
      <c r="C77" s="105">
        <v>122767</v>
      </c>
      <c r="D77" s="99">
        <f t="shared" si="11"/>
        <v>122767</v>
      </c>
      <c r="E77" s="106"/>
      <c r="F77" s="106">
        <v>0</v>
      </c>
      <c r="G77" s="103">
        <f t="shared" si="12"/>
        <v>0</v>
      </c>
      <c r="H77" s="103">
        <f t="shared" si="13"/>
        <v>122767</v>
      </c>
      <c r="I77" s="103">
        <f t="shared" si="14"/>
        <v>122767</v>
      </c>
      <c r="J77" s="107">
        <v>0</v>
      </c>
      <c r="K77" s="100">
        <f t="shared" si="15"/>
        <v>0</v>
      </c>
      <c r="L77" s="106">
        <f t="shared" si="16"/>
        <v>0</v>
      </c>
      <c r="M77" s="106">
        <f t="shared" si="17"/>
        <v>0</v>
      </c>
      <c r="N77" s="106">
        <f t="shared" si="18"/>
        <v>0</v>
      </c>
      <c r="O77" s="108">
        <f t="shared" si="18"/>
        <v>0</v>
      </c>
      <c r="P77" s="107">
        <f t="shared" si="19"/>
        <v>122767</v>
      </c>
      <c r="Q77" s="103">
        <f t="shared" si="20"/>
        <v>122767</v>
      </c>
    </row>
    <row r="78" spans="1:17" x14ac:dyDescent="0.25">
      <c r="A78" s="95">
        <v>62</v>
      </c>
      <c r="B78" s="97" t="s">
        <v>83</v>
      </c>
      <c r="C78" s="105">
        <v>197537</v>
      </c>
      <c r="D78" s="99">
        <f t="shared" si="11"/>
        <v>197537</v>
      </c>
      <c r="E78" s="106"/>
      <c r="F78" s="106">
        <v>0</v>
      </c>
      <c r="G78" s="103">
        <f t="shared" si="12"/>
        <v>0</v>
      </c>
      <c r="H78" s="103">
        <f t="shared" si="13"/>
        <v>197537</v>
      </c>
      <c r="I78" s="103">
        <f t="shared" si="14"/>
        <v>197537</v>
      </c>
      <c r="J78" s="107">
        <v>0</v>
      </c>
      <c r="K78" s="100">
        <f t="shared" si="15"/>
        <v>0</v>
      </c>
      <c r="L78" s="106">
        <f t="shared" si="16"/>
        <v>0</v>
      </c>
      <c r="M78" s="106">
        <f t="shared" si="17"/>
        <v>0</v>
      </c>
      <c r="N78" s="106">
        <f t="shared" si="18"/>
        <v>0</v>
      </c>
      <c r="O78" s="108">
        <f t="shared" si="18"/>
        <v>0</v>
      </c>
      <c r="P78" s="107">
        <f t="shared" si="19"/>
        <v>197537</v>
      </c>
      <c r="Q78" s="103">
        <f t="shared" si="20"/>
        <v>197537</v>
      </c>
    </row>
    <row r="79" spans="1:17" x14ac:dyDescent="0.25">
      <c r="A79" s="95">
        <v>63</v>
      </c>
      <c r="B79" s="97" t="s">
        <v>84</v>
      </c>
      <c r="C79" s="105">
        <v>535526</v>
      </c>
      <c r="D79" s="99">
        <f t="shared" si="11"/>
        <v>535526</v>
      </c>
      <c r="E79" s="106"/>
      <c r="F79" s="106">
        <v>0</v>
      </c>
      <c r="G79" s="103">
        <f t="shared" si="12"/>
        <v>0</v>
      </c>
      <c r="H79" s="103">
        <f t="shared" si="13"/>
        <v>535526</v>
      </c>
      <c r="I79" s="103">
        <f t="shared" si="14"/>
        <v>535526</v>
      </c>
      <c r="J79" s="107">
        <v>0</v>
      </c>
      <c r="K79" s="100">
        <f t="shared" si="15"/>
        <v>0</v>
      </c>
      <c r="L79" s="106">
        <f t="shared" si="16"/>
        <v>0</v>
      </c>
      <c r="M79" s="106">
        <f t="shared" si="17"/>
        <v>0</v>
      </c>
      <c r="N79" s="106">
        <f t="shared" si="18"/>
        <v>0</v>
      </c>
      <c r="O79" s="108">
        <f t="shared" si="18"/>
        <v>0</v>
      </c>
      <c r="P79" s="107">
        <f t="shared" si="19"/>
        <v>535526</v>
      </c>
      <c r="Q79" s="103">
        <f t="shared" si="20"/>
        <v>535526</v>
      </c>
    </row>
    <row r="80" spans="1:17" x14ac:dyDescent="0.25">
      <c r="A80" s="95">
        <v>64</v>
      </c>
      <c r="B80" s="97" t="s">
        <v>85</v>
      </c>
      <c r="C80" s="105">
        <v>908347</v>
      </c>
      <c r="D80" s="99">
        <f t="shared" si="11"/>
        <v>908347</v>
      </c>
      <c r="E80" s="106"/>
      <c r="F80" s="106">
        <v>0</v>
      </c>
      <c r="G80" s="103">
        <f t="shared" si="12"/>
        <v>0</v>
      </c>
      <c r="H80" s="103">
        <f t="shared" si="13"/>
        <v>908347</v>
      </c>
      <c r="I80" s="103">
        <f t="shared" si="14"/>
        <v>908347</v>
      </c>
      <c r="J80" s="107">
        <v>0</v>
      </c>
      <c r="K80" s="100">
        <f t="shared" si="15"/>
        <v>0</v>
      </c>
      <c r="L80" s="106">
        <f t="shared" si="16"/>
        <v>0</v>
      </c>
      <c r="M80" s="106">
        <f t="shared" si="17"/>
        <v>0</v>
      </c>
      <c r="N80" s="106">
        <f t="shared" si="18"/>
        <v>0</v>
      </c>
      <c r="O80" s="108">
        <f t="shared" si="18"/>
        <v>0</v>
      </c>
      <c r="P80" s="107">
        <f t="shared" si="19"/>
        <v>908347</v>
      </c>
      <c r="Q80" s="103">
        <f t="shared" si="20"/>
        <v>908347</v>
      </c>
    </row>
    <row r="81" spans="1:17" x14ac:dyDescent="0.25">
      <c r="A81" s="95">
        <v>65</v>
      </c>
      <c r="B81" s="97" t="s">
        <v>86</v>
      </c>
      <c r="C81" s="105">
        <v>1699044</v>
      </c>
      <c r="D81" s="99">
        <f t="shared" si="11"/>
        <v>1699044</v>
      </c>
      <c r="E81" s="106"/>
      <c r="F81" s="106">
        <v>0</v>
      </c>
      <c r="G81" s="103">
        <f t="shared" si="12"/>
        <v>0</v>
      </c>
      <c r="H81" s="103">
        <f t="shared" si="13"/>
        <v>1699044</v>
      </c>
      <c r="I81" s="103">
        <f t="shared" si="14"/>
        <v>1699044</v>
      </c>
      <c r="J81" s="107">
        <v>0</v>
      </c>
      <c r="K81" s="100">
        <f t="shared" si="15"/>
        <v>0</v>
      </c>
      <c r="L81" s="106">
        <f t="shared" si="16"/>
        <v>0</v>
      </c>
      <c r="M81" s="106">
        <f t="shared" si="17"/>
        <v>0</v>
      </c>
      <c r="N81" s="106">
        <f t="shared" si="18"/>
        <v>0</v>
      </c>
      <c r="O81" s="108">
        <f t="shared" si="18"/>
        <v>0</v>
      </c>
      <c r="P81" s="107">
        <f t="shared" si="19"/>
        <v>1699044</v>
      </c>
      <c r="Q81" s="103">
        <f t="shared" si="20"/>
        <v>1699044</v>
      </c>
    </row>
    <row r="82" spans="1:17" x14ac:dyDescent="0.25">
      <c r="A82" s="95">
        <v>66</v>
      </c>
      <c r="B82" s="97" t="s">
        <v>87</v>
      </c>
      <c r="C82" s="105">
        <v>447625</v>
      </c>
      <c r="D82" s="99">
        <f t="shared" si="11"/>
        <v>447625</v>
      </c>
      <c r="E82" s="106"/>
      <c r="F82" s="106">
        <v>0</v>
      </c>
      <c r="G82" s="103">
        <f t="shared" si="12"/>
        <v>0</v>
      </c>
      <c r="H82" s="103">
        <f t="shared" si="13"/>
        <v>447625</v>
      </c>
      <c r="I82" s="103">
        <f t="shared" si="14"/>
        <v>447625</v>
      </c>
      <c r="J82" s="107">
        <v>0</v>
      </c>
      <c r="K82" s="100">
        <f t="shared" si="15"/>
        <v>0</v>
      </c>
      <c r="L82" s="106">
        <f t="shared" si="16"/>
        <v>0</v>
      </c>
      <c r="M82" s="106">
        <f t="shared" si="17"/>
        <v>0</v>
      </c>
      <c r="N82" s="106">
        <f t="shared" si="18"/>
        <v>0</v>
      </c>
      <c r="O82" s="108">
        <f t="shared" si="18"/>
        <v>0</v>
      </c>
      <c r="P82" s="107">
        <f t="shared" si="19"/>
        <v>447625</v>
      </c>
      <c r="Q82" s="103">
        <f t="shared" si="20"/>
        <v>447625</v>
      </c>
    </row>
    <row r="83" spans="1:17" x14ac:dyDescent="0.25">
      <c r="A83" s="95">
        <v>67</v>
      </c>
      <c r="B83" s="97" t="s">
        <v>88</v>
      </c>
      <c r="C83" s="105">
        <v>1365525</v>
      </c>
      <c r="D83" s="99">
        <f t="shared" si="11"/>
        <v>1365525</v>
      </c>
      <c r="E83" s="106"/>
      <c r="F83" s="106">
        <v>0</v>
      </c>
      <c r="G83" s="103">
        <f t="shared" si="12"/>
        <v>0</v>
      </c>
      <c r="H83" s="103">
        <f t="shared" si="13"/>
        <v>1365525</v>
      </c>
      <c r="I83" s="103">
        <f t="shared" si="14"/>
        <v>1365525</v>
      </c>
      <c r="J83" s="107">
        <v>0</v>
      </c>
      <c r="K83" s="100">
        <f t="shared" si="15"/>
        <v>0</v>
      </c>
      <c r="L83" s="106">
        <f t="shared" si="16"/>
        <v>0</v>
      </c>
      <c r="M83" s="106">
        <f t="shared" si="17"/>
        <v>0</v>
      </c>
      <c r="N83" s="106">
        <f t="shared" si="18"/>
        <v>0</v>
      </c>
      <c r="O83" s="108">
        <f t="shared" si="18"/>
        <v>0</v>
      </c>
      <c r="P83" s="107">
        <f t="shared" si="19"/>
        <v>1365525</v>
      </c>
      <c r="Q83" s="103">
        <f t="shared" si="20"/>
        <v>1365525</v>
      </c>
    </row>
    <row r="84" spans="1:17" x14ac:dyDescent="0.25">
      <c r="A84" s="95">
        <v>68</v>
      </c>
      <c r="B84" s="97" t="s">
        <v>89</v>
      </c>
      <c r="C84" s="105">
        <v>970517</v>
      </c>
      <c r="D84" s="99">
        <f t="shared" si="11"/>
        <v>970517</v>
      </c>
      <c r="E84" s="106"/>
      <c r="F84" s="106">
        <v>0</v>
      </c>
      <c r="G84" s="103">
        <f t="shared" si="12"/>
        <v>0</v>
      </c>
      <c r="H84" s="103">
        <f t="shared" si="13"/>
        <v>970517</v>
      </c>
      <c r="I84" s="103">
        <f t="shared" si="14"/>
        <v>970517</v>
      </c>
      <c r="J84" s="107">
        <v>0</v>
      </c>
      <c r="K84" s="100">
        <f t="shared" si="15"/>
        <v>0</v>
      </c>
      <c r="L84" s="106">
        <f t="shared" si="16"/>
        <v>0</v>
      </c>
      <c r="M84" s="106">
        <f t="shared" si="17"/>
        <v>0</v>
      </c>
      <c r="N84" s="106">
        <f t="shared" si="18"/>
        <v>0</v>
      </c>
      <c r="O84" s="108">
        <f t="shared" si="18"/>
        <v>0</v>
      </c>
      <c r="P84" s="107">
        <f t="shared" si="19"/>
        <v>970517</v>
      </c>
      <c r="Q84" s="103">
        <f t="shared" si="20"/>
        <v>970517</v>
      </c>
    </row>
    <row r="85" spans="1:17" x14ac:dyDescent="0.25">
      <c r="A85" s="95">
        <v>69</v>
      </c>
      <c r="B85" s="97" t="s">
        <v>90</v>
      </c>
      <c r="C85" s="105">
        <v>129510</v>
      </c>
      <c r="D85" s="99">
        <f t="shared" si="11"/>
        <v>129510</v>
      </c>
      <c r="E85" s="106"/>
      <c r="F85" s="106">
        <v>0</v>
      </c>
      <c r="G85" s="103">
        <f t="shared" si="12"/>
        <v>0</v>
      </c>
      <c r="H85" s="103">
        <f t="shared" si="13"/>
        <v>129510</v>
      </c>
      <c r="I85" s="103">
        <f t="shared" si="14"/>
        <v>129510</v>
      </c>
      <c r="J85" s="107">
        <v>0</v>
      </c>
      <c r="K85" s="100">
        <f t="shared" si="15"/>
        <v>0</v>
      </c>
      <c r="L85" s="106">
        <f t="shared" si="16"/>
        <v>0</v>
      </c>
      <c r="M85" s="106">
        <f t="shared" si="17"/>
        <v>0</v>
      </c>
      <c r="N85" s="106">
        <f t="shared" si="18"/>
        <v>0</v>
      </c>
      <c r="O85" s="108">
        <f t="shared" si="18"/>
        <v>0</v>
      </c>
      <c r="P85" s="107">
        <f t="shared" si="19"/>
        <v>129510</v>
      </c>
      <c r="Q85" s="103">
        <f t="shared" si="20"/>
        <v>129510</v>
      </c>
    </row>
    <row r="86" spans="1:17" x14ac:dyDescent="0.25">
      <c r="A86" s="95">
        <v>70</v>
      </c>
      <c r="B86" s="97" t="s">
        <v>91</v>
      </c>
      <c r="C86" s="105">
        <v>453570</v>
      </c>
      <c r="D86" s="99">
        <f t="shared" si="11"/>
        <v>453570</v>
      </c>
      <c r="E86" s="106"/>
      <c r="F86" s="106">
        <v>0</v>
      </c>
      <c r="G86" s="103">
        <f t="shared" si="12"/>
        <v>0</v>
      </c>
      <c r="H86" s="103">
        <f t="shared" si="13"/>
        <v>453570</v>
      </c>
      <c r="I86" s="103">
        <f t="shared" si="14"/>
        <v>453570</v>
      </c>
      <c r="J86" s="107">
        <v>0</v>
      </c>
      <c r="K86" s="100">
        <f t="shared" si="15"/>
        <v>0</v>
      </c>
      <c r="L86" s="106">
        <f t="shared" si="16"/>
        <v>0</v>
      </c>
      <c r="M86" s="106">
        <f t="shared" si="17"/>
        <v>0</v>
      </c>
      <c r="N86" s="106">
        <f t="shared" si="18"/>
        <v>0</v>
      </c>
      <c r="O86" s="108">
        <f t="shared" si="18"/>
        <v>0</v>
      </c>
      <c r="P86" s="107">
        <f t="shared" si="19"/>
        <v>453570</v>
      </c>
      <c r="Q86" s="103">
        <f t="shared" si="20"/>
        <v>453570</v>
      </c>
    </row>
    <row r="87" spans="1:17" x14ac:dyDescent="0.25">
      <c r="A87" s="95">
        <v>71</v>
      </c>
      <c r="B87" s="97" t="s">
        <v>92</v>
      </c>
      <c r="C87" s="105">
        <v>376913</v>
      </c>
      <c r="D87" s="99">
        <f t="shared" si="11"/>
        <v>376913</v>
      </c>
      <c r="E87" s="106"/>
      <c r="F87" s="106">
        <v>0</v>
      </c>
      <c r="G87" s="103">
        <f t="shared" si="12"/>
        <v>0</v>
      </c>
      <c r="H87" s="103">
        <f t="shared" si="13"/>
        <v>376913</v>
      </c>
      <c r="I87" s="103">
        <f t="shared" si="14"/>
        <v>376913</v>
      </c>
      <c r="J87" s="107">
        <v>0</v>
      </c>
      <c r="K87" s="100">
        <f t="shared" si="15"/>
        <v>0</v>
      </c>
      <c r="L87" s="106">
        <f t="shared" si="16"/>
        <v>0</v>
      </c>
      <c r="M87" s="106">
        <f t="shared" si="17"/>
        <v>0</v>
      </c>
      <c r="N87" s="106">
        <f t="shared" si="18"/>
        <v>0</v>
      </c>
      <c r="O87" s="108">
        <f t="shared" si="18"/>
        <v>0</v>
      </c>
      <c r="P87" s="107">
        <f t="shared" si="19"/>
        <v>376913</v>
      </c>
      <c r="Q87" s="103">
        <f t="shared" si="20"/>
        <v>376913</v>
      </c>
    </row>
    <row r="88" spans="1:17" x14ac:dyDescent="0.25">
      <c r="A88" s="95">
        <v>72</v>
      </c>
      <c r="B88" s="97" t="s">
        <v>93</v>
      </c>
      <c r="C88" s="105">
        <v>77290</v>
      </c>
      <c r="D88" s="99">
        <f t="shared" si="11"/>
        <v>77290</v>
      </c>
      <c r="E88" s="106"/>
      <c r="F88" s="106">
        <v>0</v>
      </c>
      <c r="G88" s="103">
        <f t="shared" si="12"/>
        <v>0</v>
      </c>
      <c r="H88" s="103">
        <f t="shared" si="13"/>
        <v>77290</v>
      </c>
      <c r="I88" s="103">
        <f t="shared" si="14"/>
        <v>77290</v>
      </c>
      <c r="J88" s="107">
        <v>0</v>
      </c>
      <c r="K88" s="100">
        <f t="shared" si="15"/>
        <v>0</v>
      </c>
      <c r="L88" s="106">
        <f t="shared" si="16"/>
        <v>0</v>
      </c>
      <c r="M88" s="106">
        <f t="shared" si="17"/>
        <v>0</v>
      </c>
      <c r="N88" s="106">
        <f t="shared" si="18"/>
        <v>0</v>
      </c>
      <c r="O88" s="108">
        <f t="shared" si="18"/>
        <v>0</v>
      </c>
      <c r="P88" s="107">
        <f t="shared" si="19"/>
        <v>77290</v>
      </c>
      <c r="Q88" s="103">
        <f t="shared" si="20"/>
        <v>77290</v>
      </c>
    </row>
    <row r="89" spans="1:17" x14ac:dyDescent="0.25">
      <c r="A89" s="95">
        <v>73</v>
      </c>
      <c r="B89" s="97" t="s">
        <v>94</v>
      </c>
      <c r="C89" s="105">
        <v>276632</v>
      </c>
      <c r="D89" s="99">
        <f t="shared" si="11"/>
        <v>276632</v>
      </c>
      <c r="E89" s="106"/>
      <c r="F89" s="106">
        <v>0</v>
      </c>
      <c r="G89" s="103">
        <f t="shared" si="12"/>
        <v>0</v>
      </c>
      <c r="H89" s="103">
        <f t="shared" si="13"/>
        <v>276632</v>
      </c>
      <c r="I89" s="103">
        <f t="shared" si="14"/>
        <v>276632</v>
      </c>
      <c r="J89" s="107">
        <v>0</v>
      </c>
      <c r="K89" s="100">
        <f t="shared" si="15"/>
        <v>0</v>
      </c>
      <c r="L89" s="106">
        <f t="shared" si="16"/>
        <v>0</v>
      </c>
      <c r="M89" s="106">
        <f t="shared" si="17"/>
        <v>0</v>
      </c>
      <c r="N89" s="106">
        <f t="shared" si="18"/>
        <v>0</v>
      </c>
      <c r="O89" s="108">
        <f t="shared" si="18"/>
        <v>0</v>
      </c>
      <c r="P89" s="107">
        <f t="shared" si="19"/>
        <v>276632</v>
      </c>
      <c r="Q89" s="103">
        <f t="shared" si="20"/>
        <v>276632</v>
      </c>
    </row>
    <row r="90" spans="1:17" x14ac:dyDescent="0.25">
      <c r="A90" s="95">
        <v>74</v>
      </c>
      <c r="B90" s="97" t="s">
        <v>95</v>
      </c>
      <c r="C90" s="105">
        <v>1205205</v>
      </c>
      <c r="D90" s="99">
        <f t="shared" si="11"/>
        <v>1205205</v>
      </c>
      <c r="E90" s="106"/>
      <c r="F90" s="106">
        <v>0</v>
      </c>
      <c r="G90" s="103">
        <f t="shared" si="12"/>
        <v>0</v>
      </c>
      <c r="H90" s="103">
        <f t="shared" si="13"/>
        <v>1205205</v>
      </c>
      <c r="I90" s="103">
        <f t="shared" si="14"/>
        <v>1205205</v>
      </c>
      <c r="J90" s="107">
        <v>0</v>
      </c>
      <c r="K90" s="100">
        <f t="shared" si="15"/>
        <v>0</v>
      </c>
      <c r="L90" s="106">
        <f t="shared" si="16"/>
        <v>0</v>
      </c>
      <c r="M90" s="106">
        <f t="shared" si="17"/>
        <v>0</v>
      </c>
      <c r="N90" s="106">
        <f t="shared" si="18"/>
        <v>0</v>
      </c>
      <c r="O90" s="108">
        <f t="shared" si="18"/>
        <v>0</v>
      </c>
      <c r="P90" s="107">
        <f t="shared" si="19"/>
        <v>1205205</v>
      </c>
      <c r="Q90" s="103">
        <f t="shared" si="20"/>
        <v>1205205</v>
      </c>
    </row>
    <row r="91" spans="1:17" x14ac:dyDescent="0.25">
      <c r="A91" s="95">
        <v>75</v>
      </c>
      <c r="B91" s="97" t="s">
        <v>96</v>
      </c>
      <c r="C91" s="105">
        <v>114654</v>
      </c>
      <c r="D91" s="99">
        <f t="shared" si="11"/>
        <v>114654</v>
      </c>
      <c r="E91" s="106"/>
      <c r="F91" s="106">
        <v>0</v>
      </c>
      <c r="G91" s="103">
        <f t="shared" si="12"/>
        <v>0</v>
      </c>
      <c r="H91" s="103">
        <f t="shared" si="13"/>
        <v>114654</v>
      </c>
      <c r="I91" s="103">
        <f t="shared" si="14"/>
        <v>114654</v>
      </c>
      <c r="J91" s="107">
        <v>0</v>
      </c>
      <c r="K91" s="100">
        <f t="shared" si="15"/>
        <v>0</v>
      </c>
      <c r="L91" s="106">
        <f t="shared" si="16"/>
        <v>0</v>
      </c>
      <c r="M91" s="106">
        <f t="shared" si="17"/>
        <v>0</v>
      </c>
      <c r="N91" s="106">
        <f t="shared" si="18"/>
        <v>0</v>
      </c>
      <c r="O91" s="108">
        <f t="shared" si="18"/>
        <v>0</v>
      </c>
      <c r="P91" s="107">
        <f t="shared" si="19"/>
        <v>114654</v>
      </c>
      <c r="Q91" s="103">
        <f t="shared" si="20"/>
        <v>114654</v>
      </c>
    </row>
    <row r="92" spans="1:17" x14ac:dyDescent="0.25">
      <c r="A92" s="95">
        <v>76</v>
      </c>
      <c r="B92" s="97" t="s">
        <v>97</v>
      </c>
      <c r="C92" s="105">
        <v>915975</v>
      </c>
      <c r="D92" s="99">
        <f t="shared" si="11"/>
        <v>915975</v>
      </c>
      <c r="E92" s="106"/>
      <c r="F92" s="106">
        <v>0</v>
      </c>
      <c r="G92" s="103">
        <f t="shared" si="12"/>
        <v>0</v>
      </c>
      <c r="H92" s="103">
        <f t="shared" si="13"/>
        <v>915975</v>
      </c>
      <c r="I92" s="103">
        <f t="shared" si="14"/>
        <v>915975</v>
      </c>
      <c r="J92" s="107">
        <v>0</v>
      </c>
      <c r="K92" s="100">
        <f t="shared" si="15"/>
        <v>0</v>
      </c>
      <c r="L92" s="106">
        <f t="shared" si="16"/>
        <v>0</v>
      </c>
      <c r="M92" s="106">
        <f t="shared" si="17"/>
        <v>0</v>
      </c>
      <c r="N92" s="106">
        <f t="shared" si="18"/>
        <v>0</v>
      </c>
      <c r="O92" s="108">
        <f t="shared" si="18"/>
        <v>0</v>
      </c>
      <c r="P92" s="107">
        <f t="shared" si="19"/>
        <v>915975</v>
      </c>
      <c r="Q92" s="103">
        <f t="shared" si="20"/>
        <v>915975</v>
      </c>
    </row>
    <row r="93" spans="1:17" x14ac:dyDescent="0.25">
      <c r="A93" s="95">
        <v>77</v>
      </c>
      <c r="B93" s="97" t="s">
        <v>98</v>
      </c>
      <c r="C93" s="105">
        <v>719879</v>
      </c>
      <c r="D93" s="99">
        <f t="shared" si="11"/>
        <v>719879</v>
      </c>
      <c r="E93" s="106"/>
      <c r="F93" s="106">
        <v>0</v>
      </c>
      <c r="G93" s="103">
        <f t="shared" si="12"/>
        <v>0</v>
      </c>
      <c r="H93" s="103">
        <f t="shared" si="13"/>
        <v>719879</v>
      </c>
      <c r="I93" s="103">
        <f t="shared" si="14"/>
        <v>719879</v>
      </c>
      <c r="J93" s="107">
        <v>0</v>
      </c>
      <c r="K93" s="100">
        <f t="shared" si="15"/>
        <v>0</v>
      </c>
      <c r="L93" s="106">
        <f t="shared" si="16"/>
        <v>0</v>
      </c>
      <c r="M93" s="106">
        <f t="shared" si="17"/>
        <v>0</v>
      </c>
      <c r="N93" s="106">
        <f t="shared" si="18"/>
        <v>0</v>
      </c>
      <c r="O93" s="108">
        <f t="shared" si="18"/>
        <v>0</v>
      </c>
      <c r="P93" s="107">
        <f t="shared" si="19"/>
        <v>719879</v>
      </c>
      <c r="Q93" s="103">
        <f t="shared" si="20"/>
        <v>719879</v>
      </c>
    </row>
    <row r="94" spans="1:17" x14ac:dyDescent="0.25">
      <c r="A94" s="95">
        <v>78</v>
      </c>
      <c r="B94" s="97" t="s">
        <v>99</v>
      </c>
      <c r="C94" s="105">
        <v>1876001</v>
      </c>
      <c r="D94" s="99">
        <f t="shared" si="11"/>
        <v>1876001</v>
      </c>
      <c r="E94" s="106"/>
      <c r="F94" s="106">
        <v>0</v>
      </c>
      <c r="G94" s="103">
        <f t="shared" si="12"/>
        <v>0</v>
      </c>
      <c r="H94" s="103">
        <f t="shared" si="13"/>
        <v>1876001</v>
      </c>
      <c r="I94" s="103">
        <f t="shared" si="14"/>
        <v>1876001</v>
      </c>
      <c r="J94" s="107">
        <v>0</v>
      </c>
      <c r="K94" s="100">
        <f t="shared" si="15"/>
        <v>0</v>
      </c>
      <c r="L94" s="106">
        <f t="shared" si="16"/>
        <v>0</v>
      </c>
      <c r="M94" s="106">
        <f t="shared" si="17"/>
        <v>0</v>
      </c>
      <c r="N94" s="106">
        <f t="shared" si="18"/>
        <v>0</v>
      </c>
      <c r="O94" s="108">
        <f t="shared" si="18"/>
        <v>0</v>
      </c>
      <c r="P94" s="107">
        <f t="shared" si="19"/>
        <v>1876001</v>
      </c>
      <c r="Q94" s="103">
        <f t="shared" si="20"/>
        <v>1876001</v>
      </c>
    </row>
    <row r="95" spans="1:17" x14ac:dyDescent="0.25">
      <c r="A95" s="95">
        <v>79</v>
      </c>
      <c r="B95" s="97" t="s">
        <v>100</v>
      </c>
      <c r="C95" s="105">
        <v>1131999</v>
      </c>
      <c r="D95" s="99">
        <f t="shared" si="11"/>
        <v>1131999</v>
      </c>
      <c r="E95" s="106"/>
      <c r="F95" s="106">
        <v>0</v>
      </c>
      <c r="G95" s="103">
        <f t="shared" si="12"/>
        <v>0</v>
      </c>
      <c r="H95" s="103">
        <f t="shared" si="13"/>
        <v>1131999</v>
      </c>
      <c r="I95" s="103">
        <f t="shared" si="14"/>
        <v>1131999</v>
      </c>
      <c r="J95" s="107">
        <v>0</v>
      </c>
      <c r="K95" s="100">
        <f t="shared" si="15"/>
        <v>0</v>
      </c>
      <c r="L95" s="106">
        <f t="shared" si="16"/>
        <v>0</v>
      </c>
      <c r="M95" s="106">
        <f t="shared" si="17"/>
        <v>0</v>
      </c>
      <c r="N95" s="106">
        <f t="shared" si="18"/>
        <v>0</v>
      </c>
      <c r="O95" s="108">
        <f t="shared" si="18"/>
        <v>0</v>
      </c>
      <c r="P95" s="107">
        <f t="shared" si="19"/>
        <v>1131999</v>
      </c>
      <c r="Q95" s="103">
        <f t="shared" si="20"/>
        <v>1131999</v>
      </c>
    </row>
    <row r="96" spans="1:17" x14ac:dyDescent="0.25">
      <c r="A96" s="95">
        <v>80</v>
      </c>
      <c r="B96" s="97" t="s">
        <v>101</v>
      </c>
      <c r="C96" s="105">
        <v>629234</v>
      </c>
      <c r="D96" s="99">
        <f t="shared" si="11"/>
        <v>629234</v>
      </c>
      <c r="E96" s="106"/>
      <c r="F96" s="106">
        <v>0</v>
      </c>
      <c r="G96" s="103">
        <f t="shared" si="12"/>
        <v>0</v>
      </c>
      <c r="H96" s="103">
        <f t="shared" si="13"/>
        <v>629234</v>
      </c>
      <c r="I96" s="103">
        <f t="shared" si="14"/>
        <v>629234</v>
      </c>
      <c r="J96" s="107">
        <v>0</v>
      </c>
      <c r="K96" s="100">
        <f t="shared" si="15"/>
        <v>0</v>
      </c>
      <c r="L96" s="106">
        <f t="shared" si="16"/>
        <v>0</v>
      </c>
      <c r="M96" s="106">
        <f t="shared" si="17"/>
        <v>0</v>
      </c>
      <c r="N96" s="106">
        <f t="shared" si="18"/>
        <v>0</v>
      </c>
      <c r="O96" s="108">
        <f t="shared" si="18"/>
        <v>0</v>
      </c>
      <c r="P96" s="107">
        <f t="shared" si="19"/>
        <v>629234</v>
      </c>
      <c r="Q96" s="103">
        <f t="shared" si="20"/>
        <v>629234</v>
      </c>
    </row>
    <row r="97" spans="1:17" x14ac:dyDescent="0.25">
      <c r="A97" s="95">
        <v>81</v>
      </c>
      <c r="B97" s="97" t="s">
        <v>102</v>
      </c>
      <c r="C97" s="105">
        <v>571776</v>
      </c>
      <c r="D97" s="99">
        <f t="shared" si="11"/>
        <v>571776</v>
      </c>
      <c r="E97" s="106"/>
      <c r="F97" s="106">
        <v>0</v>
      </c>
      <c r="G97" s="103">
        <f t="shared" si="12"/>
        <v>0</v>
      </c>
      <c r="H97" s="103">
        <f t="shared" si="13"/>
        <v>571776</v>
      </c>
      <c r="I97" s="103">
        <f t="shared" si="14"/>
        <v>571776</v>
      </c>
      <c r="J97" s="107">
        <v>0</v>
      </c>
      <c r="K97" s="100">
        <f t="shared" si="15"/>
        <v>0</v>
      </c>
      <c r="L97" s="106">
        <f t="shared" si="16"/>
        <v>0</v>
      </c>
      <c r="M97" s="106">
        <f t="shared" si="17"/>
        <v>0</v>
      </c>
      <c r="N97" s="106">
        <f t="shared" si="18"/>
        <v>0</v>
      </c>
      <c r="O97" s="108">
        <f t="shared" si="18"/>
        <v>0</v>
      </c>
      <c r="P97" s="107">
        <f t="shared" si="19"/>
        <v>571776</v>
      </c>
      <c r="Q97" s="103">
        <f t="shared" si="20"/>
        <v>571776</v>
      </c>
    </row>
    <row r="98" spans="1:17" x14ac:dyDescent="0.25">
      <c r="A98" s="95">
        <v>82</v>
      </c>
      <c r="B98" s="97" t="s">
        <v>103</v>
      </c>
      <c r="C98" s="105">
        <v>508020</v>
      </c>
      <c r="D98" s="99">
        <f t="shared" si="11"/>
        <v>508020</v>
      </c>
      <c r="E98" s="106"/>
      <c r="F98" s="106">
        <v>0</v>
      </c>
      <c r="G98" s="103">
        <f t="shared" si="12"/>
        <v>0</v>
      </c>
      <c r="H98" s="103">
        <f t="shared" si="13"/>
        <v>508020</v>
      </c>
      <c r="I98" s="103">
        <f t="shared" si="14"/>
        <v>508020</v>
      </c>
      <c r="J98" s="107">
        <v>0</v>
      </c>
      <c r="K98" s="100">
        <f t="shared" si="15"/>
        <v>0</v>
      </c>
      <c r="L98" s="106">
        <f t="shared" si="16"/>
        <v>0</v>
      </c>
      <c r="M98" s="106">
        <f t="shared" si="17"/>
        <v>0</v>
      </c>
      <c r="N98" s="106">
        <f t="shared" si="18"/>
        <v>0</v>
      </c>
      <c r="O98" s="108">
        <f t="shared" si="18"/>
        <v>0</v>
      </c>
      <c r="P98" s="107">
        <f t="shared" si="19"/>
        <v>508020</v>
      </c>
      <c r="Q98" s="103">
        <f t="shared" si="20"/>
        <v>508020</v>
      </c>
    </row>
    <row r="99" spans="1:17" x14ac:dyDescent="0.25">
      <c r="A99" s="95">
        <v>83</v>
      </c>
      <c r="B99" s="97" t="s">
        <v>104</v>
      </c>
      <c r="C99" s="105">
        <v>593563</v>
      </c>
      <c r="D99" s="99">
        <f t="shared" si="11"/>
        <v>593563</v>
      </c>
      <c r="E99" s="106"/>
      <c r="F99" s="106">
        <v>0</v>
      </c>
      <c r="G99" s="103">
        <f t="shared" si="12"/>
        <v>0</v>
      </c>
      <c r="H99" s="103">
        <f t="shared" si="13"/>
        <v>593563</v>
      </c>
      <c r="I99" s="103">
        <f t="shared" si="14"/>
        <v>593563</v>
      </c>
      <c r="J99" s="107">
        <v>0</v>
      </c>
      <c r="K99" s="100">
        <f t="shared" si="15"/>
        <v>0</v>
      </c>
      <c r="L99" s="106">
        <f t="shared" si="16"/>
        <v>0</v>
      </c>
      <c r="M99" s="106">
        <f t="shared" si="17"/>
        <v>0</v>
      </c>
      <c r="N99" s="106">
        <f t="shared" si="18"/>
        <v>0</v>
      </c>
      <c r="O99" s="108">
        <f t="shared" si="18"/>
        <v>0</v>
      </c>
      <c r="P99" s="107">
        <f t="shared" si="19"/>
        <v>593563</v>
      </c>
      <c r="Q99" s="103">
        <f t="shared" si="20"/>
        <v>593563</v>
      </c>
    </row>
    <row r="100" spans="1:17" x14ac:dyDescent="0.25">
      <c r="A100" s="95">
        <v>84</v>
      </c>
      <c r="B100" s="97" t="s">
        <v>105</v>
      </c>
      <c r="C100" s="105">
        <v>442422</v>
      </c>
      <c r="D100" s="99">
        <f t="shared" si="11"/>
        <v>442422</v>
      </c>
      <c r="E100" s="106"/>
      <c r="F100" s="106">
        <v>0</v>
      </c>
      <c r="G100" s="103">
        <f t="shared" si="12"/>
        <v>0</v>
      </c>
      <c r="H100" s="103">
        <f t="shared" si="13"/>
        <v>442422</v>
      </c>
      <c r="I100" s="103">
        <f t="shared" si="14"/>
        <v>442422</v>
      </c>
      <c r="J100" s="107">
        <v>0</v>
      </c>
      <c r="K100" s="100">
        <f t="shared" si="15"/>
        <v>0</v>
      </c>
      <c r="L100" s="106">
        <f t="shared" si="16"/>
        <v>0</v>
      </c>
      <c r="M100" s="106">
        <f t="shared" si="17"/>
        <v>0</v>
      </c>
      <c r="N100" s="106">
        <f t="shared" si="18"/>
        <v>0</v>
      </c>
      <c r="O100" s="108">
        <f t="shared" si="18"/>
        <v>0</v>
      </c>
      <c r="P100" s="107">
        <f t="shared" si="19"/>
        <v>442422</v>
      </c>
      <c r="Q100" s="103">
        <f t="shared" si="20"/>
        <v>442422</v>
      </c>
    </row>
    <row r="101" spans="1:17" x14ac:dyDescent="0.25">
      <c r="A101" s="95">
        <v>85</v>
      </c>
      <c r="B101" s="97" t="s">
        <v>106</v>
      </c>
      <c r="C101" s="105">
        <v>437853</v>
      </c>
      <c r="D101" s="99">
        <f t="shared" si="11"/>
        <v>437853</v>
      </c>
      <c r="E101" s="106"/>
      <c r="F101" s="106">
        <v>0</v>
      </c>
      <c r="G101" s="103">
        <f t="shared" si="12"/>
        <v>0</v>
      </c>
      <c r="H101" s="103">
        <f t="shared" si="13"/>
        <v>437853</v>
      </c>
      <c r="I101" s="103">
        <f t="shared" si="14"/>
        <v>437853</v>
      </c>
      <c r="J101" s="107">
        <v>0</v>
      </c>
      <c r="K101" s="100">
        <f t="shared" si="15"/>
        <v>0</v>
      </c>
      <c r="L101" s="106">
        <f t="shared" si="16"/>
        <v>0</v>
      </c>
      <c r="M101" s="106">
        <f t="shared" si="17"/>
        <v>0</v>
      </c>
      <c r="N101" s="106">
        <f t="shared" si="18"/>
        <v>0</v>
      </c>
      <c r="O101" s="108">
        <f t="shared" si="18"/>
        <v>0</v>
      </c>
      <c r="P101" s="107">
        <f t="shared" si="19"/>
        <v>437853</v>
      </c>
      <c r="Q101" s="103">
        <f t="shared" si="20"/>
        <v>437853</v>
      </c>
    </row>
    <row r="102" spans="1:17" x14ac:dyDescent="0.25">
      <c r="A102" s="95">
        <v>86</v>
      </c>
      <c r="B102" s="97" t="s">
        <v>107</v>
      </c>
      <c r="C102" s="105">
        <v>538702</v>
      </c>
      <c r="D102" s="99">
        <f t="shared" si="11"/>
        <v>538702</v>
      </c>
      <c r="E102" s="106"/>
      <c r="F102" s="106">
        <v>0</v>
      </c>
      <c r="G102" s="103">
        <f t="shared" si="12"/>
        <v>0</v>
      </c>
      <c r="H102" s="103">
        <f t="shared" si="13"/>
        <v>538702</v>
      </c>
      <c r="I102" s="103">
        <f t="shared" si="14"/>
        <v>538702</v>
      </c>
      <c r="J102" s="107">
        <v>0</v>
      </c>
      <c r="K102" s="100">
        <f t="shared" si="15"/>
        <v>0</v>
      </c>
      <c r="L102" s="106">
        <f t="shared" si="16"/>
        <v>0</v>
      </c>
      <c r="M102" s="106">
        <f t="shared" si="17"/>
        <v>0</v>
      </c>
      <c r="N102" s="106">
        <f t="shared" si="18"/>
        <v>0</v>
      </c>
      <c r="O102" s="108">
        <f t="shared" si="18"/>
        <v>0</v>
      </c>
      <c r="P102" s="107">
        <f t="shared" si="19"/>
        <v>538702</v>
      </c>
      <c r="Q102" s="103">
        <f t="shared" si="20"/>
        <v>538702</v>
      </c>
    </row>
    <row r="103" spans="1:17" x14ac:dyDescent="0.25">
      <c r="A103" s="95">
        <v>87</v>
      </c>
      <c r="B103" s="97" t="s">
        <v>108</v>
      </c>
      <c r="C103" s="105">
        <v>174653</v>
      </c>
      <c r="D103" s="99">
        <f t="shared" si="11"/>
        <v>174653</v>
      </c>
      <c r="E103" s="106"/>
      <c r="F103" s="106">
        <v>0</v>
      </c>
      <c r="G103" s="103">
        <f t="shared" si="12"/>
        <v>0</v>
      </c>
      <c r="H103" s="103">
        <f t="shared" si="13"/>
        <v>174653</v>
      </c>
      <c r="I103" s="103">
        <f t="shared" si="14"/>
        <v>174653</v>
      </c>
      <c r="J103" s="107">
        <v>0</v>
      </c>
      <c r="K103" s="100">
        <f t="shared" si="15"/>
        <v>0</v>
      </c>
      <c r="L103" s="106">
        <f t="shared" si="16"/>
        <v>0</v>
      </c>
      <c r="M103" s="106">
        <f t="shared" si="17"/>
        <v>0</v>
      </c>
      <c r="N103" s="106">
        <f t="shared" si="18"/>
        <v>0</v>
      </c>
      <c r="O103" s="108">
        <f t="shared" si="18"/>
        <v>0</v>
      </c>
      <c r="P103" s="107">
        <f t="shared" si="19"/>
        <v>174653</v>
      </c>
      <c r="Q103" s="103">
        <f t="shared" si="20"/>
        <v>174653</v>
      </c>
    </row>
    <row r="104" spans="1:17" x14ac:dyDescent="0.25">
      <c r="A104" s="95">
        <v>88</v>
      </c>
      <c r="B104" s="97" t="s">
        <v>109</v>
      </c>
      <c r="C104" s="105">
        <v>377789</v>
      </c>
      <c r="D104" s="99">
        <f t="shared" si="11"/>
        <v>377789</v>
      </c>
      <c r="E104" s="106"/>
      <c r="F104" s="106">
        <v>0</v>
      </c>
      <c r="G104" s="103">
        <f t="shared" si="12"/>
        <v>0</v>
      </c>
      <c r="H104" s="103">
        <f t="shared" si="13"/>
        <v>377789</v>
      </c>
      <c r="I104" s="103">
        <f t="shared" si="14"/>
        <v>377789</v>
      </c>
      <c r="J104" s="107">
        <v>0</v>
      </c>
      <c r="K104" s="100">
        <f t="shared" si="15"/>
        <v>0</v>
      </c>
      <c r="L104" s="106">
        <f t="shared" si="16"/>
        <v>0</v>
      </c>
      <c r="M104" s="106">
        <f t="shared" si="17"/>
        <v>0</v>
      </c>
      <c r="N104" s="106">
        <f t="shared" si="18"/>
        <v>0</v>
      </c>
      <c r="O104" s="108">
        <f t="shared" si="18"/>
        <v>0</v>
      </c>
      <c r="P104" s="107">
        <f t="shared" si="19"/>
        <v>377789</v>
      </c>
      <c r="Q104" s="103">
        <f t="shared" si="20"/>
        <v>377789</v>
      </c>
    </row>
    <row r="105" spans="1:17" x14ac:dyDescent="0.25">
      <c r="A105" s="95">
        <v>89</v>
      </c>
      <c r="B105" s="97" t="s">
        <v>110</v>
      </c>
      <c r="C105" s="105">
        <v>67960</v>
      </c>
      <c r="D105" s="99">
        <f t="shared" si="11"/>
        <v>67960</v>
      </c>
      <c r="E105" s="106"/>
      <c r="F105" s="106">
        <v>0</v>
      </c>
      <c r="G105" s="103">
        <f t="shared" si="12"/>
        <v>0</v>
      </c>
      <c r="H105" s="103">
        <f t="shared" si="13"/>
        <v>67960</v>
      </c>
      <c r="I105" s="103">
        <f t="shared" si="14"/>
        <v>67960</v>
      </c>
      <c r="J105" s="107">
        <v>0</v>
      </c>
      <c r="K105" s="100">
        <f t="shared" si="15"/>
        <v>0</v>
      </c>
      <c r="L105" s="106">
        <f t="shared" si="16"/>
        <v>0</v>
      </c>
      <c r="M105" s="106">
        <f t="shared" si="17"/>
        <v>0</v>
      </c>
      <c r="N105" s="106">
        <f t="shared" si="18"/>
        <v>0</v>
      </c>
      <c r="O105" s="108">
        <f t="shared" si="18"/>
        <v>0</v>
      </c>
      <c r="P105" s="107">
        <f t="shared" si="19"/>
        <v>67960</v>
      </c>
      <c r="Q105" s="103">
        <f t="shared" si="20"/>
        <v>67960</v>
      </c>
    </row>
    <row r="106" spans="1:17" x14ac:dyDescent="0.25">
      <c r="A106" s="95">
        <v>90</v>
      </c>
      <c r="B106" s="97" t="s">
        <v>111</v>
      </c>
      <c r="C106" s="105">
        <v>1397206</v>
      </c>
      <c r="D106" s="99">
        <f t="shared" si="11"/>
        <v>1397206</v>
      </c>
      <c r="E106" s="106"/>
      <c r="F106" s="106">
        <v>0</v>
      </c>
      <c r="G106" s="103">
        <f t="shared" si="12"/>
        <v>0</v>
      </c>
      <c r="H106" s="103">
        <f t="shared" si="13"/>
        <v>1397206</v>
      </c>
      <c r="I106" s="103">
        <f t="shared" si="14"/>
        <v>1397206</v>
      </c>
      <c r="J106" s="107">
        <v>0</v>
      </c>
      <c r="K106" s="100">
        <f t="shared" si="15"/>
        <v>0</v>
      </c>
      <c r="L106" s="106">
        <f t="shared" si="16"/>
        <v>0</v>
      </c>
      <c r="M106" s="106">
        <f t="shared" si="17"/>
        <v>0</v>
      </c>
      <c r="N106" s="106">
        <f t="shared" si="18"/>
        <v>0</v>
      </c>
      <c r="O106" s="108">
        <f t="shared" si="18"/>
        <v>0</v>
      </c>
      <c r="P106" s="107">
        <f t="shared" si="19"/>
        <v>1397206</v>
      </c>
      <c r="Q106" s="103">
        <f t="shared" si="20"/>
        <v>1397206</v>
      </c>
    </row>
    <row r="107" spans="1:17" x14ac:dyDescent="0.25">
      <c r="A107" s="95">
        <v>91</v>
      </c>
      <c r="B107" s="97" t="s">
        <v>112</v>
      </c>
      <c r="C107" s="105">
        <v>555809</v>
      </c>
      <c r="D107" s="99">
        <f t="shared" si="11"/>
        <v>555809</v>
      </c>
      <c r="E107" s="106"/>
      <c r="F107" s="106">
        <v>0</v>
      </c>
      <c r="G107" s="103">
        <f t="shared" si="12"/>
        <v>0</v>
      </c>
      <c r="H107" s="103">
        <f t="shared" si="13"/>
        <v>555809</v>
      </c>
      <c r="I107" s="103">
        <f t="shared" si="14"/>
        <v>555809</v>
      </c>
      <c r="J107" s="107">
        <v>0</v>
      </c>
      <c r="K107" s="100">
        <f t="shared" si="15"/>
        <v>0</v>
      </c>
      <c r="L107" s="106">
        <f t="shared" si="16"/>
        <v>0</v>
      </c>
      <c r="M107" s="106">
        <f t="shared" si="17"/>
        <v>0</v>
      </c>
      <c r="N107" s="106">
        <f t="shared" si="18"/>
        <v>0</v>
      </c>
      <c r="O107" s="108">
        <f t="shared" si="18"/>
        <v>0</v>
      </c>
      <c r="P107" s="107">
        <f t="shared" si="19"/>
        <v>555809</v>
      </c>
      <c r="Q107" s="103">
        <f t="shared" si="20"/>
        <v>555809</v>
      </c>
    </row>
    <row r="108" spans="1:17" x14ac:dyDescent="0.25">
      <c r="A108" s="95">
        <v>92</v>
      </c>
      <c r="B108" s="97" t="s">
        <v>113</v>
      </c>
      <c r="C108" s="105">
        <v>5090350</v>
      </c>
      <c r="D108" s="99">
        <f t="shared" si="11"/>
        <v>5090350</v>
      </c>
      <c r="E108" s="106"/>
      <c r="F108" s="106">
        <v>0</v>
      </c>
      <c r="G108" s="103">
        <f t="shared" si="12"/>
        <v>0</v>
      </c>
      <c r="H108" s="103">
        <f t="shared" si="13"/>
        <v>5090350</v>
      </c>
      <c r="I108" s="103">
        <f t="shared" si="14"/>
        <v>5090350</v>
      </c>
      <c r="J108" s="107">
        <v>0</v>
      </c>
      <c r="K108" s="100">
        <f t="shared" si="15"/>
        <v>0</v>
      </c>
      <c r="L108" s="106">
        <f t="shared" si="16"/>
        <v>0</v>
      </c>
      <c r="M108" s="106">
        <f t="shared" si="17"/>
        <v>0</v>
      </c>
      <c r="N108" s="106">
        <f t="shared" si="18"/>
        <v>0</v>
      </c>
      <c r="O108" s="108">
        <f t="shared" si="18"/>
        <v>0</v>
      </c>
      <c r="P108" s="107">
        <f t="shared" si="19"/>
        <v>5090350</v>
      </c>
      <c r="Q108" s="103">
        <f t="shared" si="20"/>
        <v>5090350</v>
      </c>
    </row>
    <row r="109" spans="1:17" x14ac:dyDescent="0.25">
      <c r="A109" s="95">
        <v>93</v>
      </c>
      <c r="B109" s="97" t="s">
        <v>114</v>
      </c>
      <c r="C109" s="105">
        <v>353340</v>
      </c>
      <c r="D109" s="99">
        <f t="shared" si="11"/>
        <v>353340</v>
      </c>
      <c r="E109" s="106"/>
      <c r="F109" s="106">
        <v>0</v>
      </c>
      <c r="G109" s="103">
        <f t="shared" si="12"/>
        <v>0</v>
      </c>
      <c r="H109" s="103">
        <f t="shared" si="13"/>
        <v>353340</v>
      </c>
      <c r="I109" s="103">
        <f t="shared" si="14"/>
        <v>353340</v>
      </c>
      <c r="J109" s="107">
        <v>0</v>
      </c>
      <c r="K109" s="100">
        <f t="shared" si="15"/>
        <v>0</v>
      </c>
      <c r="L109" s="106">
        <f t="shared" si="16"/>
        <v>0</v>
      </c>
      <c r="M109" s="106">
        <f t="shared" si="17"/>
        <v>0</v>
      </c>
      <c r="N109" s="106">
        <f t="shared" si="18"/>
        <v>0</v>
      </c>
      <c r="O109" s="108">
        <f t="shared" si="18"/>
        <v>0</v>
      </c>
      <c r="P109" s="107">
        <f t="shared" si="19"/>
        <v>353340</v>
      </c>
      <c r="Q109" s="103">
        <f t="shared" si="20"/>
        <v>353340</v>
      </c>
    </row>
    <row r="110" spans="1:17" x14ac:dyDescent="0.25">
      <c r="A110" s="95">
        <v>94</v>
      </c>
      <c r="B110" s="97" t="s">
        <v>115</v>
      </c>
      <c r="C110" s="105">
        <v>361689</v>
      </c>
      <c r="D110" s="99">
        <f t="shared" si="11"/>
        <v>361689</v>
      </c>
      <c r="E110" s="106"/>
      <c r="F110" s="106">
        <v>0</v>
      </c>
      <c r="G110" s="103">
        <f t="shared" si="12"/>
        <v>0</v>
      </c>
      <c r="H110" s="103">
        <f t="shared" si="13"/>
        <v>361689</v>
      </c>
      <c r="I110" s="103">
        <f t="shared" si="14"/>
        <v>361689</v>
      </c>
      <c r="J110" s="107">
        <v>0</v>
      </c>
      <c r="K110" s="100">
        <f t="shared" si="15"/>
        <v>0</v>
      </c>
      <c r="L110" s="106">
        <f t="shared" si="16"/>
        <v>0</v>
      </c>
      <c r="M110" s="106">
        <f t="shared" si="17"/>
        <v>0</v>
      </c>
      <c r="N110" s="106">
        <f t="shared" si="18"/>
        <v>0</v>
      </c>
      <c r="O110" s="108">
        <f t="shared" si="18"/>
        <v>0</v>
      </c>
      <c r="P110" s="107">
        <f t="shared" si="19"/>
        <v>361689</v>
      </c>
      <c r="Q110" s="103">
        <f t="shared" si="20"/>
        <v>361689</v>
      </c>
    </row>
    <row r="111" spans="1:17" x14ac:dyDescent="0.25">
      <c r="A111" s="95">
        <v>95</v>
      </c>
      <c r="B111" s="97" t="s">
        <v>116</v>
      </c>
      <c r="C111" s="105">
        <v>185213</v>
      </c>
      <c r="D111" s="99">
        <f t="shared" si="11"/>
        <v>185213</v>
      </c>
      <c r="E111" s="106"/>
      <c r="F111" s="106">
        <v>0</v>
      </c>
      <c r="G111" s="103">
        <f t="shared" si="12"/>
        <v>0</v>
      </c>
      <c r="H111" s="103">
        <f t="shared" si="13"/>
        <v>185213</v>
      </c>
      <c r="I111" s="103">
        <f t="shared" si="14"/>
        <v>185213</v>
      </c>
      <c r="J111" s="107">
        <v>0</v>
      </c>
      <c r="K111" s="100">
        <f t="shared" si="15"/>
        <v>0</v>
      </c>
      <c r="L111" s="106">
        <f t="shared" si="16"/>
        <v>0</v>
      </c>
      <c r="M111" s="106">
        <f t="shared" si="17"/>
        <v>0</v>
      </c>
      <c r="N111" s="106">
        <f t="shared" si="18"/>
        <v>0</v>
      </c>
      <c r="O111" s="108">
        <f t="shared" si="18"/>
        <v>0</v>
      </c>
      <c r="P111" s="107">
        <f t="shared" si="19"/>
        <v>185213</v>
      </c>
      <c r="Q111" s="103">
        <f t="shared" si="20"/>
        <v>185213</v>
      </c>
    </row>
    <row r="112" spans="1:17" x14ac:dyDescent="0.25">
      <c r="A112" s="95">
        <v>96</v>
      </c>
      <c r="B112" s="97" t="s">
        <v>117</v>
      </c>
      <c r="C112" s="105">
        <v>790073</v>
      </c>
      <c r="D112" s="99">
        <f t="shared" si="11"/>
        <v>790073</v>
      </c>
      <c r="E112" s="106"/>
      <c r="F112" s="106">
        <v>0</v>
      </c>
      <c r="G112" s="103">
        <f t="shared" si="12"/>
        <v>0</v>
      </c>
      <c r="H112" s="103">
        <f t="shared" si="13"/>
        <v>790073</v>
      </c>
      <c r="I112" s="103">
        <f t="shared" si="14"/>
        <v>790073</v>
      </c>
      <c r="J112" s="107">
        <v>0</v>
      </c>
      <c r="K112" s="100">
        <f t="shared" si="15"/>
        <v>0</v>
      </c>
      <c r="L112" s="106">
        <f t="shared" si="16"/>
        <v>0</v>
      </c>
      <c r="M112" s="106">
        <f t="shared" si="17"/>
        <v>0</v>
      </c>
      <c r="N112" s="106">
        <f t="shared" si="18"/>
        <v>0</v>
      </c>
      <c r="O112" s="108">
        <f t="shared" si="18"/>
        <v>0</v>
      </c>
      <c r="P112" s="107">
        <f t="shared" si="19"/>
        <v>790073</v>
      </c>
      <c r="Q112" s="103">
        <f t="shared" si="20"/>
        <v>790073</v>
      </c>
    </row>
    <row r="113" spans="1:17" x14ac:dyDescent="0.25">
      <c r="A113" s="95">
        <v>97</v>
      </c>
      <c r="B113" s="97" t="s">
        <v>118</v>
      </c>
      <c r="C113" s="105">
        <v>288639</v>
      </c>
      <c r="D113" s="99">
        <f t="shared" si="11"/>
        <v>288639</v>
      </c>
      <c r="E113" s="106"/>
      <c r="F113" s="106">
        <v>0</v>
      </c>
      <c r="G113" s="103">
        <f t="shared" si="12"/>
        <v>0</v>
      </c>
      <c r="H113" s="103">
        <f t="shared" si="13"/>
        <v>288639</v>
      </c>
      <c r="I113" s="103">
        <f t="shared" si="14"/>
        <v>288639</v>
      </c>
      <c r="J113" s="107">
        <v>0</v>
      </c>
      <c r="K113" s="100">
        <f t="shared" si="15"/>
        <v>0</v>
      </c>
      <c r="L113" s="106">
        <f t="shared" si="16"/>
        <v>0</v>
      </c>
      <c r="M113" s="106">
        <f t="shared" si="17"/>
        <v>0</v>
      </c>
      <c r="N113" s="106">
        <f t="shared" si="18"/>
        <v>0</v>
      </c>
      <c r="O113" s="108">
        <f t="shared" si="18"/>
        <v>0</v>
      </c>
      <c r="P113" s="107">
        <f t="shared" si="19"/>
        <v>288639</v>
      </c>
      <c r="Q113" s="103">
        <f t="shared" si="20"/>
        <v>288639</v>
      </c>
    </row>
    <row r="114" spans="1:17" x14ac:dyDescent="0.25">
      <c r="A114" s="147">
        <v>98</v>
      </c>
      <c r="B114" s="148" t="s">
        <v>119</v>
      </c>
      <c r="C114" s="111">
        <v>1135899</v>
      </c>
      <c r="D114" s="112">
        <f t="shared" si="11"/>
        <v>1135899</v>
      </c>
      <c r="E114" s="114"/>
      <c r="F114" s="114">
        <v>0</v>
      </c>
      <c r="G114" s="115">
        <f t="shared" si="12"/>
        <v>0</v>
      </c>
      <c r="H114" s="115">
        <f t="shared" si="13"/>
        <v>1135899</v>
      </c>
      <c r="I114" s="115">
        <f t="shared" si="14"/>
        <v>1135899</v>
      </c>
      <c r="J114" s="116">
        <v>1440910</v>
      </c>
      <c r="K114" s="113">
        <f t="shared" si="15"/>
        <v>1440910</v>
      </c>
      <c r="L114" s="114">
        <f t="shared" si="16"/>
        <v>0</v>
      </c>
      <c r="M114" s="114">
        <f t="shared" si="17"/>
        <v>0</v>
      </c>
      <c r="N114" s="114">
        <f t="shared" si="18"/>
        <v>1440910</v>
      </c>
      <c r="O114" s="117">
        <f t="shared" si="18"/>
        <v>1440910</v>
      </c>
      <c r="P114" s="116">
        <f t="shared" si="19"/>
        <v>2576809</v>
      </c>
      <c r="Q114" s="115">
        <f t="shared" si="20"/>
        <v>2576809</v>
      </c>
    </row>
    <row r="115" spans="1:17" x14ac:dyDescent="0.25">
      <c r="A115" s="95">
        <v>99</v>
      </c>
      <c r="B115" s="97" t="s">
        <v>120</v>
      </c>
      <c r="C115" s="105">
        <v>290932</v>
      </c>
      <c r="D115" s="99">
        <f t="shared" si="11"/>
        <v>290932</v>
      </c>
      <c r="E115" s="106"/>
      <c r="F115" s="106">
        <v>0</v>
      </c>
      <c r="G115" s="103">
        <f t="shared" si="12"/>
        <v>0</v>
      </c>
      <c r="H115" s="103">
        <f t="shared" si="13"/>
        <v>290932</v>
      </c>
      <c r="I115" s="103">
        <f t="shared" si="14"/>
        <v>290932</v>
      </c>
      <c r="J115" s="107">
        <v>0</v>
      </c>
      <c r="K115" s="100">
        <f t="shared" si="15"/>
        <v>0</v>
      </c>
      <c r="L115" s="106">
        <f t="shared" si="16"/>
        <v>0</v>
      </c>
      <c r="M115" s="106">
        <f t="shared" si="17"/>
        <v>0</v>
      </c>
      <c r="N115" s="106">
        <f t="shared" si="18"/>
        <v>0</v>
      </c>
      <c r="O115" s="108">
        <f t="shared" si="18"/>
        <v>0</v>
      </c>
      <c r="P115" s="107">
        <f t="shared" si="19"/>
        <v>290932</v>
      </c>
      <c r="Q115" s="103">
        <f t="shared" si="20"/>
        <v>290932</v>
      </c>
    </row>
    <row r="116" spans="1:17" x14ac:dyDescent="0.25">
      <c r="A116" s="95">
        <v>100</v>
      </c>
      <c r="B116" s="97" t="s">
        <v>121</v>
      </c>
      <c r="C116" s="105">
        <v>154856</v>
      </c>
      <c r="D116" s="99">
        <f t="shared" si="11"/>
        <v>154856</v>
      </c>
      <c r="E116" s="106"/>
      <c r="F116" s="106">
        <v>0</v>
      </c>
      <c r="G116" s="103">
        <f t="shared" si="12"/>
        <v>0</v>
      </c>
      <c r="H116" s="103">
        <f t="shared" si="13"/>
        <v>154856</v>
      </c>
      <c r="I116" s="103">
        <f t="shared" si="14"/>
        <v>154856</v>
      </c>
      <c r="J116" s="107">
        <v>0</v>
      </c>
      <c r="K116" s="100">
        <f t="shared" si="15"/>
        <v>0</v>
      </c>
      <c r="L116" s="106">
        <f t="shared" si="16"/>
        <v>0</v>
      </c>
      <c r="M116" s="106">
        <f t="shared" si="17"/>
        <v>0</v>
      </c>
      <c r="N116" s="106">
        <f t="shared" si="18"/>
        <v>0</v>
      </c>
      <c r="O116" s="108">
        <f t="shared" si="18"/>
        <v>0</v>
      </c>
      <c r="P116" s="107">
        <f t="shared" si="19"/>
        <v>154856</v>
      </c>
      <c r="Q116" s="103">
        <f t="shared" si="20"/>
        <v>154856</v>
      </c>
    </row>
    <row r="117" spans="1:17" ht="15.75" thickBot="1" x14ac:dyDescent="0.3">
      <c r="A117" s="149"/>
      <c r="B117" s="201" t="s">
        <v>12</v>
      </c>
      <c r="C117" s="202">
        <f t="shared" ref="C117:Q117" si="21">SUM(C13:C116)</f>
        <v>83723679</v>
      </c>
      <c r="D117" s="202">
        <f t="shared" si="21"/>
        <v>83723679</v>
      </c>
      <c r="E117" s="202">
        <f t="shared" si="21"/>
        <v>0</v>
      </c>
      <c r="F117" s="202">
        <f t="shared" si="21"/>
        <v>1000000</v>
      </c>
      <c r="G117" s="202">
        <f t="shared" si="21"/>
        <v>1000000</v>
      </c>
      <c r="H117" s="202">
        <f t="shared" si="21"/>
        <v>84723679</v>
      </c>
      <c r="I117" s="202">
        <f t="shared" si="21"/>
        <v>84723679</v>
      </c>
      <c r="J117" s="204">
        <f t="shared" si="21"/>
        <v>4679258</v>
      </c>
      <c r="K117" s="205">
        <f t="shared" si="21"/>
        <v>4679258</v>
      </c>
      <c r="L117" s="203">
        <f t="shared" si="21"/>
        <v>-1000000</v>
      </c>
      <c r="M117" s="203">
        <f t="shared" si="21"/>
        <v>-1000000</v>
      </c>
      <c r="N117" s="203">
        <f t="shared" si="21"/>
        <v>3679258</v>
      </c>
      <c r="O117" s="202">
        <f t="shared" si="21"/>
        <v>3679258</v>
      </c>
      <c r="P117" s="204">
        <f t="shared" si="21"/>
        <v>88402937</v>
      </c>
      <c r="Q117" s="203">
        <f t="shared" si="21"/>
        <v>88402937</v>
      </c>
    </row>
    <row r="118" spans="1:17" ht="15.75" thickTop="1" x14ac:dyDescent="0.25">
      <c r="A118" s="3" t="str">
        <f>D2</f>
        <v>Work First County Block Grant</v>
      </c>
      <c r="C118" s="155"/>
      <c r="D118" s="156"/>
      <c r="E118" s="157"/>
      <c r="F118" s="157"/>
      <c r="G118" s="158"/>
      <c r="I118" s="158"/>
    </row>
    <row r="119" spans="1:17" x14ac:dyDescent="0.25">
      <c r="A119" s="159" t="str">
        <f>D5</f>
        <v>AUTHORIZATION NUMBER: 7</v>
      </c>
      <c r="C119" s="155"/>
      <c r="D119" s="155"/>
      <c r="E119" s="158"/>
      <c r="F119" s="158"/>
      <c r="G119" s="158"/>
      <c r="I119" s="158"/>
    </row>
    <row r="120" spans="1:17" x14ac:dyDescent="0.25">
      <c r="C120" s="155"/>
      <c r="D120" s="155"/>
      <c r="E120" s="158"/>
      <c r="F120" s="158"/>
      <c r="G120" s="158"/>
      <c r="I120" s="158"/>
    </row>
    <row r="121" spans="1:17" x14ac:dyDescent="0.25">
      <c r="C121" s="155"/>
      <c r="D121" s="155"/>
      <c r="E121" s="158"/>
      <c r="F121" s="158"/>
      <c r="G121" s="158"/>
      <c r="I121" s="158"/>
    </row>
    <row r="122" spans="1:17" x14ac:dyDescent="0.25">
      <c r="B122" s="3" t="s">
        <v>153</v>
      </c>
      <c r="C122" s="155"/>
      <c r="D122" s="155"/>
      <c r="E122" s="155"/>
      <c r="F122" s="158"/>
      <c r="G122" s="158"/>
      <c r="H122" s="158"/>
      <c r="I122" s="158"/>
      <c r="J122" s="82"/>
      <c r="K122" s="158"/>
      <c r="L122" s="158"/>
    </row>
    <row r="123" spans="1:17" x14ac:dyDescent="0.25">
      <c r="B123" s="3" t="s">
        <v>123</v>
      </c>
      <c r="C123" s="155"/>
      <c r="D123" s="155"/>
      <c r="E123" s="155"/>
      <c r="F123" s="158"/>
      <c r="G123" s="158"/>
      <c r="H123" s="158"/>
      <c r="I123" s="158"/>
      <c r="J123" s="82"/>
      <c r="K123" s="158"/>
      <c r="L123" s="158"/>
    </row>
    <row r="124" spans="1:17" x14ac:dyDescent="0.25">
      <c r="B124" s="3" t="s">
        <v>124</v>
      </c>
      <c r="C124" s="155"/>
      <c r="D124" s="155"/>
      <c r="E124" s="155"/>
      <c r="F124" s="158"/>
      <c r="G124" s="158"/>
      <c r="H124" s="158"/>
      <c r="I124" s="158"/>
      <c r="J124" s="82"/>
      <c r="K124" s="158"/>
      <c r="L124" s="158"/>
    </row>
    <row r="125" spans="1:17" x14ac:dyDescent="0.25">
      <c r="B125" s="3" t="s">
        <v>125</v>
      </c>
      <c r="C125" s="155"/>
      <c r="D125" s="155"/>
      <c r="E125" s="155"/>
      <c r="F125" s="158"/>
      <c r="G125" s="158"/>
      <c r="H125" s="158"/>
      <c r="I125" s="158"/>
      <c r="J125" s="82"/>
      <c r="K125" s="158"/>
      <c r="L125" s="158"/>
    </row>
    <row r="126" spans="1:17" x14ac:dyDescent="0.25">
      <c r="B126" s="3" t="str">
        <f>'FA #1'!B129</f>
        <v>Award Number:  2101NCTANF + 2201NCTANF</v>
      </c>
      <c r="C126" s="155"/>
      <c r="D126" s="155"/>
      <c r="E126" s="155"/>
      <c r="F126" s="158"/>
      <c r="G126" s="158"/>
      <c r="H126" s="158"/>
      <c r="I126" s="158"/>
      <c r="J126" s="82"/>
      <c r="K126" s="158"/>
      <c r="L126" s="158"/>
    </row>
    <row r="127" spans="1:17" x14ac:dyDescent="0.25">
      <c r="B127" s="3" t="str">
        <f>'FA #1'!B130</f>
        <v>Award Date:  FFY 2021 &amp; 2022</v>
      </c>
      <c r="C127" s="155"/>
      <c r="D127" s="155"/>
      <c r="E127" s="155"/>
      <c r="F127" s="158"/>
      <c r="G127" s="158"/>
      <c r="H127" s="158"/>
      <c r="I127" s="158"/>
      <c r="J127" s="82"/>
      <c r="K127" s="158"/>
      <c r="L127" s="158"/>
    </row>
    <row r="128" spans="1:17" x14ac:dyDescent="0.25">
      <c r="B128" s="3" t="s">
        <v>126</v>
      </c>
      <c r="C128" s="155"/>
      <c r="D128" s="155"/>
      <c r="E128" s="155"/>
      <c r="F128" s="158"/>
      <c r="G128" s="158"/>
      <c r="H128" s="158"/>
      <c r="I128" s="158"/>
      <c r="J128" s="82"/>
      <c r="K128" s="158"/>
      <c r="L128" s="158"/>
    </row>
    <row r="129" spans="1:253" x14ac:dyDescent="0.25">
      <c r="B129" s="51"/>
      <c r="C129" s="155"/>
      <c r="D129" s="155"/>
      <c r="E129" s="155"/>
      <c r="F129" s="158"/>
      <c r="G129" s="158"/>
      <c r="H129" s="158"/>
      <c r="I129" s="158"/>
      <c r="J129" s="82"/>
      <c r="K129" s="158"/>
      <c r="L129" s="158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</row>
    <row r="130" spans="1:253" x14ac:dyDescent="0.25">
      <c r="C130" s="155"/>
      <c r="D130" s="155"/>
      <c r="E130" s="155"/>
      <c r="F130" s="158"/>
      <c r="G130" s="158"/>
      <c r="H130" s="158"/>
      <c r="I130" s="158"/>
      <c r="J130" s="82"/>
      <c r="K130" s="158"/>
      <c r="L130" s="158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</row>
    <row r="131" spans="1:253" x14ac:dyDescent="0.25">
      <c r="B131" s="51" t="s">
        <v>154</v>
      </c>
      <c r="C131" s="3"/>
      <c r="D131" s="3"/>
      <c r="E131" s="3"/>
      <c r="F131" s="3"/>
      <c r="G131" s="3"/>
      <c r="H131" s="3"/>
      <c r="I131" s="3"/>
      <c r="J131" s="160"/>
      <c r="K131" s="3"/>
      <c r="L131" s="3"/>
      <c r="M131" s="3"/>
      <c r="N131" s="3"/>
      <c r="O131" s="3"/>
      <c r="P131" s="3"/>
      <c r="Q131" s="3"/>
    </row>
    <row r="132" spans="1:253" x14ac:dyDescent="0.25">
      <c r="B132" s="234" t="str">
        <f>'FA #1'!B135:L135</f>
        <v xml:space="preserve">This funding authorization represents 100% Federal funds for standard and electing counties.  </v>
      </c>
      <c r="C132" s="234"/>
      <c r="D132" s="234"/>
      <c r="E132" s="234"/>
      <c r="F132" s="234"/>
      <c r="G132" s="234"/>
      <c r="H132" s="234"/>
      <c r="I132" s="234"/>
      <c r="J132" s="234"/>
      <c r="K132" s="234"/>
      <c r="L132" s="234"/>
      <c r="M132" s="3"/>
      <c r="N132" s="3"/>
      <c r="O132" s="3"/>
      <c r="P132" s="3"/>
      <c r="Q132" s="3"/>
    </row>
    <row r="133" spans="1:253" ht="14.25" customHeight="1" x14ac:dyDescent="0.25">
      <c r="B133" s="180" t="s">
        <v>157</v>
      </c>
      <c r="C133" s="180"/>
      <c r="D133" s="180"/>
      <c r="E133" s="180"/>
      <c r="F133" s="180"/>
      <c r="G133" s="180"/>
      <c r="H133" s="180"/>
      <c r="I133" s="180"/>
      <c r="J133" s="180"/>
      <c r="K133" s="180"/>
      <c r="L133" s="180"/>
    </row>
    <row r="134" spans="1:253" ht="14.25" customHeight="1" x14ac:dyDescent="0.25">
      <c r="B134" s="180" t="s">
        <v>158</v>
      </c>
      <c r="C134" s="180"/>
      <c r="D134" s="180"/>
      <c r="E134" s="180"/>
      <c r="F134" s="180"/>
      <c r="G134" s="180"/>
      <c r="H134" s="180"/>
      <c r="I134" s="180"/>
      <c r="J134" s="180"/>
      <c r="K134" s="180"/>
      <c r="L134" s="180"/>
    </row>
    <row r="135" spans="1:253" s="3" customFormat="1" ht="14.25" customHeight="1" x14ac:dyDescent="0.25">
      <c r="A135" s="81"/>
      <c r="B135" s="81"/>
      <c r="C135" s="161"/>
      <c r="D135" s="81"/>
      <c r="E135" s="81"/>
      <c r="F135" s="81"/>
      <c r="G135" s="162"/>
      <c r="H135" s="162"/>
      <c r="I135" s="162"/>
      <c r="J135" s="82"/>
      <c r="K135" s="81"/>
      <c r="L135" s="81"/>
      <c r="M135" s="81"/>
      <c r="N135" s="81"/>
      <c r="O135" s="81"/>
      <c r="P135" s="81"/>
      <c r="Q135" s="81"/>
    </row>
    <row r="136" spans="1:253" s="3" customFormat="1" ht="15.75" customHeight="1" x14ac:dyDescent="0.25">
      <c r="A136" s="81"/>
      <c r="B136" s="51" t="s">
        <v>128</v>
      </c>
      <c r="C136" s="161"/>
      <c r="D136" s="81"/>
      <c r="E136" s="81"/>
      <c r="F136" s="81"/>
      <c r="G136" s="162"/>
      <c r="H136" s="162"/>
      <c r="I136" s="162"/>
      <c r="J136" s="82"/>
      <c r="K136" s="81"/>
      <c r="L136" s="81"/>
      <c r="M136" s="81"/>
      <c r="N136" s="81"/>
      <c r="O136" s="81"/>
      <c r="P136" s="81"/>
      <c r="Q136" s="81"/>
    </row>
    <row r="137" spans="1:253" s="3" customFormat="1" ht="15.75" customHeight="1" x14ac:dyDescent="0.2">
      <c r="B137" s="51" t="s">
        <v>129</v>
      </c>
      <c r="C137" s="3" t="s">
        <v>130</v>
      </c>
      <c r="H137" s="163"/>
      <c r="I137" s="163"/>
      <c r="J137" s="160"/>
    </row>
    <row r="138" spans="1:253" s="3" customFormat="1" ht="15.75" customHeight="1" x14ac:dyDescent="0.2">
      <c r="B138" s="51"/>
      <c r="C138" s="3" t="s">
        <v>131</v>
      </c>
      <c r="H138" s="163"/>
      <c r="I138" s="163"/>
      <c r="J138" s="160"/>
    </row>
    <row r="139" spans="1:253" ht="15" customHeight="1" x14ac:dyDescent="0.25">
      <c r="A139" s="3"/>
      <c r="B139" s="51"/>
      <c r="C139" s="164"/>
      <c r="D139" s="3"/>
      <c r="E139" s="3"/>
      <c r="F139" s="3"/>
      <c r="G139" s="3"/>
      <c r="H139" s="163"/>
      <c r="I139" s="163"/>
      <c r="J139" s="160"/>
      <c r="K139" s="3"/>
      <c r="L139" s="3"/>
      <c r="M139" s="3"/>
      <c r="N139" s="3"/>
      <c r="O139" s="3"/>
      <c r="P139" s="3"/>
      <c r="Q139" s="3"/>
    </row>
    <row r="140" spans="1:253" x14ac:dyDescent="0.25">
      <c r="A140" s="3"/>
      <c r="B140" s="51" t="s">
        <v>132</v>
      </c>
      <c r="C140" s="164"/>
      <c r="D140" s="3"/>
      <c r="E140" s="3"/>
      <c r="F140" s="3"/>
      <c r="G140" s="3"/>
      <c r="H140" s="163"/>
      <c r="I140" s="163"/>
      <c r="J140" s="160"/>
      <c r="K140" s="3"/>
      <c r="L140" s="3"/>
      <c r="M140" s="3"/>
      <c r="N140" s="3"/>
      <c r="O140" s="3"/>
      <c r="P140" s="3"/>
      <c r="Q140" s="3"/>
    </row>
    <row r="141" spans="1:253" x14ac:dyDescent="0.25">
      <c r="C141" s="164"/>
      <c r="D141" s="3"/>
      <c r="E141" s="3"/>
      <c r="F141" s="3"/>
      <c r="G141" s="3"/>
      <c r="H141" s="163"/>
      <c r="I141" s="163"/>
      <c r="J141" s="82"/>
    </row>
    <row r="142" spans="1:253" x14ac:dyDescent="0.25">
      <c r="B142" s="165" t="s">
        <v>133</v>
      </c>
      <c r="C142" s="159"/>
      <c r="D142" s="159"/>
      <c r="E142" s="159"/>
      <c r="F142" s="159"/>
      <c r="H142" s="81"/>
      <c r="J142" s="82"/>
    </row>
    <row r="143" spans="1:253" x14ac:dyDescent="0.25">
      <c r="B143" s="165" t="s">
        <v>134</v>
      </c>
      <c r="C143" s="159"/>
      <c r="D143" s="159"/>
      <c r="E143" s="159"/>
      <c r="F143" s="159"/>
      <c r="H143" s="81"/>
      <c r="J143" s="82"/>
    </row>
    <row r="144" spans="1:253" x14ac:dyDescent="0.25">
      <c r="H144" s="81"/>
      <c r="J144" s="82"/>
    </row>
    <row r="145" spans="2:15" x14ac:dyDescent="0.25">
      <c r="B145" s="51" t="s">
        <v>135</v>
      </c>
      <c r="H145" s="3" t="s">
        <v>136</v>
      </c>
      <c r="J145" s="82"/>
    </row>
    <row r="146" spans="2:15" x14ac:dyDescent="0.25">
      <c r="H146" s="81"/>
      <c r="J146" s="82"/>
    </row>
    <row r="147" spans="2:15" x14ac:dyDescent="0.25">
      <c r="H147" s="166"/>
      <c r="I147" s="209"/>
      <c r="J147" s="209"/>
    </row>
    <row r="148" spans="2:15" x14ac:dyDescent="0.25">
      <c r="B148" s="167"/>
      <c r="C148" s="167"/>
      <c r="D148" s="167"/>
      <c r="E148" s="167"/>
      <c r="H148" s="210">
        <v>44692</v>
      </c>
      <c r="I148" s="210"/>
      <c r="J148" s="210"/>
    </row>
    <row r="149" spans="2:15" x14ac:dyDescent="0.25">
      <c r="H149" s="81"/>
      <c r="J149" s="82"/>
    </row>
    <row r="150" spans="2:15" x14ac:dyDescent="0.25">
      <c r="H150" s="81"/>
      <c r="J150" s="82"/>
    </row>
    <row r="151" spans="2:15" ht="15.75" thickBot="1" x14ac:dyDescent="0.3">
      <c r="B151" s="168"/>
      <c r="C151" s="168"/>
      <c r="D151" s="168"/>
      <c r="E151" s="168"/>
      <c r="F151" s="168"/>
      <c r="G151" s="168"/>
      <c r="H151" s="169"/>
      <c r="I151" s="168"/>
      <c r="J151" s="168"/>
      <c r="K151" s="168"/>
      <c r="L151" s="3"/>
      <c r="M151" s="3"/>
      <c r="N151" s="3"/>
      <c r="O151" s="160"/>
    </row>
    <row r="152" spans="2:15" ht="15.75" thickTop="1" x14ac:dyDescent="0.25">
      <c r="B152" s="3"/>
      <c r="C152" s="3"/>
      <c r="D152" s="3"/>
      <c r="E152" s="3"/>
      <c r="F152" s="3"/>
      <c r="G152" s="3"/>
      <c r="H152" s="163"/>
      <c r="I152" s="3"/>
      <c r="J152" s="3"/>
      <c r="K152" s="3"/>
      <c r="L152" s="3"/>
      <c r="M152" s="3"/>
      <c r="N152" s="3"/>
      <c r="O152" s="160"/>
    </row>
    <row r="153" spans="2:15" x14ac:dyDescent="0.25">
      <c r="B153" s="3"/>
      <c r="C153" s="162"/>
      <c r="D153" s="3"/>
      <c r="E153" s="3"/>
      <c r="F153" s="3"/>
      <c r="J153" s="160"/>
    </row>
    <row r="154" spans="2:15" x14ac:dyDescent="0.25">
      <c r="B154" s="3"/>
      <c r="C154" s="3"/>
      <c r="D154" s="3"/>
      <c r="E154" s="3"/>
      <c r="F154" s="3"/>
      <c r="G154" s="3"/>
      <c r="H154" s="3"/>
      <c r="I154" s="3"/>
      <c r="J154" s="160"/>
    </row>
    <row r="155" spans="2:15" x14ac:dyDescent="0.25">
      <c r="B155" s="3"/>
      <c r="C155" s="3"/>
      <c r="D155" s="3"/>
      <c r="E155" s="3"/>
      <c r="F155" s="3"/>
      <c r="G155" s="3"/>
      <c r="H155" s="3"/>
      <c r="I155" s="3"/>
      <c r="J155" s="160"/>
    </row>
    <row r="156" spans="2:15" ht="23.25" customHeight="1" x14ac:dyDescent="0.25">
      <c r="B156" s="159" t="s">
        <v>146</v>
      </c>
      <c r="C156" s="170"/>
      <c r="D156" s="170"/>
      <c r="E156" s="170"/>
      <c r="F156" s="170"/>
      <c r="G156" s="171"/>
      <c r="H156" s="172"/>
      <c r="I156" s="170"/>
      <c r="J156" s="173"/>
    </row>
    <row r="157" spans="2:15" x14ac:dyDescent="0.25">
      <c r="B157" s="159"/>
      <c r="C157" s="211" t="s">
        <v>147</v>
      </c>
      <c r="D157" s="211"/>
      <c r="E157" s="211"/>
      <c r="F157" s="174"/>
      <c r="G157" s="171"/>
      <c r="H157" s="171"/>
      <c r="I157" s="211" t="s">
        <v>148</v>
      </c>
      <c r="J157" s="211"/>
    </row>
    <row r="158" spans="2:15" x14ac:dyDescent="0.25">
      <c r="B158" s="159"/>
      <c r="C158" s="174"/>
      <c r="D158" s="174"/>
      <c r="E158" s="174"/>
      <c r="F158" s="174"/>
      <c r="G158" s="171"/>
      <c r="H158" s="171"/>
      <c r="I158" s="171"/>
      <c r="J158" s="175"/>
    </row>
    <row r="159" spans="2:15" x14ac:dyDescent="0.25">
      <c r="B159" s="159" t="s">
        <v>149</v>
      </c>
      <c r="C159" s="170"/>
      <c r="D159" s="170"/>
      <c r="E159" s="170"/>
      <c r="F159" s="170"/>
      <c r="G159" s="171"/>
      <c r="H159" s="171"/>
      <c r="I159" s="176"/>
      <c r="J159" s="173"/>
    </row>
    <row r="160" spans="2:15" x14ac:dyDescent="0.25">
      <c r="B160" s="159"/>
      <c r="C160" s="177"/>
      <c r="D160" s="177"/>
      <c r="E160" s="177"/>
      <c r="F160" s="174"/>
      <c r="G160" s="178"/>
      <c r="H160" s="178"/>
      <c r="I160" s="207" t="s">
        <v>150</v>
      </c>
      <c r="J160" s="207"/>
      <c r="K160" s="82"/>
    </row>
    <row r="161" spans="2:10" x14ac:dyDescent="0.25">
      <c r="B161" s="159"/>
      <c r="C161" s="159"/>
      <c r="D161" s="159"/>
      <c r="E161" s="159"/>
      <c r="F161" s="159"/>
      <c r="H161" s="81"/>
      <c r="J161" s="82"/>
    </row>
    <row r="162" spans="2:10" x14ac:dyDescent="0.25">
      <c r="B162" s="159" t="s">
        <v>151</v>
      </c>
      <c r="C162" s="159"/>
      <c r="D162" s="159"/>
      <c r="E162" s="159"/>
      <c r="F162" s="159"/>
      <c r="H162" s="81"/>
      <c r="J162" s="82"/>
    </row>
    <row r="163" spans="2:10" x14ac:dyDescent="0.25">
      <c r="B163" s="159"/>
      <c r="C163" s="159"/>
      <c r="D163" s="159"/>
      <c r="E163" s="159"/>
      <c r="F163" s="159"/>
      <c r="H163" s="81"/>
      <c r="J163" s="82"/>
    </row>
    <row r="164" spans="2:10" x14ac:dyDescent="0.25">
      <c r="B164" s="159"/>
      <c r="C164" s="159"/>
      <c r="D164" s="159"/>
      <c r="E164" s="159"/>
      <c r="F164" s="159"/>
      <c r="H164" s="81"/>
      <c r="J164" s="82"/>
    </row>
    <row r="165" spans="2:10" x14ac:dyDescent="0.25">
      <c r="H165" s="81"/>
      <c r="I165" s="82"/>
    </row>
    <row r="166" spans="2:10" x14ac:dyDescent="0.25">
      <c r="H166" s="81"/>
      <c r="I166" s="82"/>
    </row>
    <row r="167" spans="2:10" x14ac:dyDescent="0.25">
      <c r="H167" s="81"/>
      <c r="I167" s="82"/>
    </row>
  </sheetData>
  <sheetProtection algorithmName="SHA-512" hashValue="nn0EUYy9U0QV+5+iK7j5OxW2aRgmixmxTQfGR8M/1fELEua/U9qCf5wXovPOgoCRjShP2Fuvzq7jfHFv6HH2zg==" saltValue="GUaFLTG8y/O8f6J6ZtyLrg==" spinCount="100000" sheet="1" objects="1" scenarios="1"/>
  <mergeCells count="20">
    <mergeCell ref="I147:J147"/>
    <mergeCell ref="H148:J148"/>
    <mergeCell ref="C157:E157"/>
    <mergeCell ref="I157:J157"/>
    <mergeCell ref="I160:J160"/>
    <mergeCell ref="B132:L132"/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</mergeCells>
  <printOptions horizontalCentered="1"/>
  <pageMargins left="0.17" right="0.17" top="0.17" bottom="0.17" header="0.17" footer="0.17"/>
  <pageSetup scale="68" orientation="landscape" r:id="rId1"/>
  <rowBreaks count="1" manualBreakCount="1">
    <brk id="59" max="16383" man="1"/>
  </rowBreaks>
  <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E3DA5-E516-47E7-A23A-44725025D5E8}">
  <dimension ref="A1:IS167"/>
  <sheetViews>
    <sheetView topLeftCell="A7" workbookViewId="0">
      <selection activeCell="O30" sqref="O30"/>
    </sheetView>
  </sheetViews>
  <sheetFormatPr defaultColWidth="9.140625" defaultRowHeight="15" x14ac:dyDescent="0.25"/>
  <cols>
    <col min="1" max="1" width="7" style="81" customWidth="1"/>
    <col min="2" max="2" width="19.28515625" style="81" customWidth="1"/>
    <col min="3" max="3" width="15.28515625" style="81" bestFit="1" customWidth="1"/>
    <col min="4" max="4" width="14" style="81" customWidth="1"/>
    <col min="5" max="5" width="1.28515625" style="81" hidden="1" customWidth="1"/>
    <col min="6" max="6" width="12.28515625" style="81" bestFit="1" customWidth="1"/>
    <col min="7" max="7" width="11.5703125" style="81" bestFit="1" customWidth="1"/>
    <col min="8" max="8" width="12.7109375" style="82" bestFit="1" customWidth="1"/>
    <col min="9" max="9" width="12.7109375" style="81" bestFit="1" customWidth="1"/>
    <col min="10" max="11" width="11.5703125" style="81" bestFit="1" customWidth="1"/>
    <col min="12" max="13" width="12.28515625" style="81" bestFit="1" customWidth="1"/>
    <col min="14" max="15" width="11.5703125" style="81" bestFit="1" customWidth="1"/>
    <col min="16" max="17" width="12.7109375" style="81" bestFit="1" customWidth="1"/>
    <col min="18" max="16384" width="9.140625" style="81"/>
  </cols>
  <sheetData>
    <row r="1" spans="1:17" ht="15.75" customHeight="1" x14ac:dyDescent="0.25">
      <c r="C1" s="3"/>
      <c r="D1" s="3" t="s">
        <v>0</v>
      </c>
    </row>
    <row r="2" spans="1:17" x14ac:dyDescent="0.25">
      <c r="C2" s="3"/>
      <c r="D2" s="3" t="s">
        <v>1</v>
      </c>
    </row>
    <row r="3" spans="1:17" x14ac:dyDescent="0.25">
      <c r="C3" s="3"/>
      <c r="D3" s="3" t="s">
        <v>2</v>
      </c>
      <c r="G3" s="3"/>
    </row>
    <row r="4" spans="1:17" x14ac:dyDescent="0.25">
      <c r="B4" s="179"/>
      <c r="D4" s="3" t="str">
        <f>'FA #1'!E4</f>
        <v>EFFECTIVE DATE: 07/01/2021</v>
      </c>
    </row>
    <row r="5" spans="1:17" x14ac:dyDescent="0.25">
      <c r="D5" s="3" t="s">
        <v>170</v>
      </c>
    </row>
    <row r="6" spans="1:17" x14ac:dyDescent="0.25">
      <c r="D6" s="84" t="s">
        <v>4</v>
      </c>
    </row>
    <row r="7" spans="1:17" x14ac:dyDescent="0.25">
      <c r="D7" s="3" t="str">
        <f>'FA #1'!E8</f>
        <v>FROM JUNE 2021 THRU MAY 2022 SERVICE MONTHS</v>
      </c>
    </row>
    <row r="8" spans="1:17" x14ac:dyDescent="0.25">
      <c r="D8" s="3" t="str">
        <f>'FA #1'!E9</f>
        <v>FROM JULY 2021 THRU JUNE 2022 PAYMENT MONTHS</v>
      </c>
    </row>
    <row r="9" spans="1:17" x14ac:dyDescent="0.25">
      <c r="D9" s="3"/>
    </row>
    <row r="10" spans="1:17" ht="10.5" customHeight="1" x14ac:dyDescent="0.25"/>
    <row r="11" spans="1:17" ht="27.75" customHeight="1" x14ac:dyDescent="0.25">
      <c r="C11" s="225" t="s">
        <v>140</v>
      </c>
      <c r="D11" s="226"/>
      <c r="E11" s="85"/>
      <c r="F11" s="225" t="s">
        <v>141</v>
      </c>
      <c r="G11" s="227"/>
      <c r="H11" s="225" t="s">
        <v>142</v>
      </c>
      <c r="I11" s="228"/>
      <c r="J11" s="229" t="s">
        <v>143</v>
      </c>
      <c r="K11" s="230"/>
      <c r="L11" s="231" t="s">
        <v>144</v>
      </c>
      <c r="M11" s="232"/>
      <c r="N11" s="231" t="s">
        <v>145</v>
      </c>
      <c r="O11" s="233"/>
      <c r="P11" s="212" t="s">
        <v>7</v>
      </c>
      <c r="Q11" s="213"/>
    </row>
    <row r="12" spans="1:17" s="95" customFormat="1" x14ac:dyDescent="0.25">
      <c r="A12" s="86" t="s">
        <v>8</v>
      </c>
      <c r="B12" s="86" t="s">
        <v>9</v>
      </c>
      <c r="C12" s="87" t="s">
        <v>10</v>
      </c>
      <c r="D12" s="88" t="s">
        <v>12</v>
      </c>
      <c r="E12" s="89"/>
      <c r="F12" s="86" t="s">
        <v>10</v>
      </c>
      <c r="G12" s="90" t="s">
        <v>12</v>
      </c>
      <c r="H12" s="91" t="s">
        <v>10</v>
      </c>
      <c r="I12" s="94" t="s">
        <v>12</v>
      </c>
      <c r="J12" s="92" t="s">
        <v>10</v>
      </c>
      <c r="K12" s="93" t="s">
        <v>12</v>
      </c>
      <c r="L12" s="93" t="s">
        <v>10</v>
      </c>
      <c r="M12" s="93" t="s">
        <v>12</v>
      </c>
      <c r="N12" s="93" t="s">
        <v>10</v>
      </c>
      <c r="O12" s="94" t="s">
        <v>12</v>
      </c>
      <c r="P12" s="92" t="s">
        <v>10</v>
      </c>
      <c r="Q12" s="88" t="s">
        <v>12</v>
      </c>
    </row>
    <row r="13" spans="1:17" x14ac:dyDescent="0.25">
      <c r="A13" s="96" t="s">
        <v>13</v>
      </c>
      <c r="B13" s="97" t="s">
        <v>14</v>
      </c>
      <c r="C13" s="98">
        <v>833472</v>
      </c>
      <c r="D13" s="99">
        <f t="shared" ref="D13:D59" si="0">C13</f>
        <v>833472</v>
      </c>
      <c r="E13" s="100"/>
      <c r="F13" s="101">
        <v>0</v>
      </c>
      <c r="G13" s="102">
        <f>F13</f>
        <v>0</v>
      </c>
      <c r="H13" s="103">
        <f t="shared" ref="H13:H59" si="1">C13+F13</f>
        <v>833472</v>
      </c>
      <c r="I13" s="102">
        <f t="shared" ref="I13:I59" si="2">SUM(H13:H13)</f>
        <v>833472</v>
      </c>
      <c r="J13" s="104">
        <v>0</v>
      </c>
      <c r="K13" s="102">
        <f>J13</f>
        <v>0</v>
      </c>
      <c r="L13" s="101">
        <f t="shared" ref="L13:L18" si="3">-F13</f>
        <v>0</v>
      </c>
      <c r="M13" s="101">
        <f t="shared" ref="M13:M59" si="4">L13</f>
        <v>0</v>
      </c>
      <c r="N13" s="101">
        <f>J13+L13</f>
        <v>0</v>
      </c>
      <c r="O13" s="102">
        <f>K13+M13</f>
        <v>0</v>
      </c>
      <c r="P13" s="104">
        <f>H13+N13</f>
        <v>833472</v>
      </c>
      <c r="Q13" s="102">
        <f>SUM(P13:P13)</f>
        <v>833472</v>
      </c>
    </row>
    <row r="14" spans="1:17" x14ac:dyDescent="0.25">
      <c r="A14" s="96" t="s">
        <v>15</v>
      </c>
      <c r="B14" s="97" t="s">
        <v>16</v>
      </c>
      <c r="C14" s="105">
        <v>210683</v>
      </c>
      <c r="D14" s="99">
        <f t="shared" si="0"/>
        <v>210683</v>
      </c>
      <c r="E14" s="100"/>
      <c r="F14" s="106">
        <v>0</v>
      </c>
      <c r="G14" s="103">
        <f>F14</f>
        <v>0</v>
      </c>
      <c r="H14" s="103">
        <f t="shared" si="1"/>
        <v>210683</v>
      </c>
      <c r="I14" s="103">
        <f t="shared" si="2"/>
        <v>210683</v>
      </c>
      <c r="J14" s="107">
        <v>0</v>
      </c>
      <c r="K14" s="103">
        <f>J14</f>
        <v>0</v>
      </c>
      <c r="L14" s="106">
        <f t="shared" si="3"/>
        <v>0</v>
      </c>
      <c r="M14" s="106">
        <f t="shared" si="4"/>
        <v>0</v>
      </c>
      <c r="N14" s="106">
        <f>J14+L14</f>
        <v>0</v>
      </c>
      <c r="O14" s="108">
        <f>K14+M14</f>
        <v>0</v>
      </c>
      <c r="P14" s="107">
        <f t="shared" ref="P14:P59" si="5">H14+N14</f>
        <v>210683</v>
      </c>
      <c r="Q14" s="103">
        <f>SUM(P14:P14)</f>
        <v>210683</v>
      </c>
    </row>
    <row r="15" spans="1:17" x14ac:dyDescent="0.25">
      <c r="A15" s="96" t="s">
        <v>17</v>
      </c>
      <c r="B15" s="97" t="s">
        <v>18</v>
      </c>
      <c r="C15" s="105">
        <v>99397</v>
      </c>
      <c r="D15" s="99">
        <f t="shared" si="0"/>
        <v>99397</v>
      </c>
      <c r="E15" s="100"/>
      <c r="F15" s="106">
        <v>0</v>
      </c>
      <c r="G15" s="103">
        <f t="shared" ref="G15:G59" si="6">F15</f>
        <v>0</v>
      </c>
      <c r="H15" s="103">
        <f t="shared" si="1"/>
        <v>99397</v>
      </c>
      <c r="I15" s="103">
        <f t="shared" si="2"/>
        <v>99397</v>
      </c>
      <c r="J15" s="107">
        <v>0</v>
      </c>
      <c r="K15" s="106">
        <f t="shared" ref="K15:K59" si="7">J15</f>
        <v>0</v>
      </c>
      <c r="L15" s="106">
        <f t="shared" si="3"/>
        <v>0</v>
      </c>
      <c r="M15" s="106">
        <f t="shared" si="4"/>
        <v>0</v>
      </c>
      <c r="N15" s="106">
        <f t="shared" ref="N15:O59" si="8">J15+L15</f>
        <v>0</v>
      </c>
      <c r="O15" s="108">
        <f t="shared" si="8"/>
        <v>0</v>
      </c>
      <c r="P15" s="107">
        <f t="shared" si="5"/>
        <v>99397</v>
      </c>
      <c r="Q15" s="103">
        <f t="shared" ref="Q15:Q59" si="9">SUM(P15:P15)</f>
        <v>99397</v>
      </c>
    </row>
    <row r="16" spans="1:17" x14ac:dyDescent="0.25">
      <c r="A16" s="96" t="s">
        <v>19</v>
      </c>
      <c r="B16" s="97" t="s">
        <v>20</v>
      </c>
      <c r="C16" s="105">
        <v>418769</v>
      </c>
      <c r="D16" s="99">
        <f t="shared" si="0"/>
        <v>418769</v>
      </c>
      <c r="E16" s="100"/>
      <c r="F16" s="106">
        <v>0</v>
      </c>
      <c r="G16" s="103">
        <f t="shared" si="6"/>
        <v>0</v>
      </c>
      <c r="H16" s="103">
        <f t="shared" si="1"/>
        <v>418769</v>
      </c>
      <c r="I16" s="103">
        <f t="shared" si="2"/>
        <v>418769</v>
      </c>
      <c r="J16" s="107">
        <v>0</v>
      </c>
      <c r="K16" s="106">
        <f t="shared" si="7"/>
        <v>0</v>
      </c>
      <c r="L16" s="106">
        <f t="shared" si="3"/>
        <v>0</v>
      </c>
      <c r="M16" s="106">
        <f t="shared" si="4"/>
        <v>0</v>
      </c>
      <c r="N16" s="106">
        <f t="shared" si="8"/>
        <v>0</v>
      </c>
      <c r="O16" s="108">
        <f t="shared" si="8"/>
        <v>0</v>
      </c>
      <c r="P16" s="107">
        <f t="shared" si="5"/>
        <v>418769</v>
      </c>
      <c r="Q16" s="103">
        <f t="shared" si="9"/>
        <v>418769</v>
      </c>
    </row>
    <row r="17" spans="1:17" x14ac:dyDescent="0.25">
      <c r="A17" s="96" t="s">
        <v>21</v>
      </c>
      <c r="B17" s="97" t="s">
        <v>22</v>
      </c>
      <c r="C17" s="105">
        <v>235503</v>
      </c>
      <c r="D17" s="99">
        <f t="shared" si="0"/>
        <v>235503</v>
      </c>
      <c r="E17" s="100"/>
      <c r="F17" s="106">
        <v>0</v>
      </c>
      <c r="G17" s="103">
        <f t="shared" si="6"/>
        <v>0</v>
      </c>
      <c r="H17" s="103">
        <f t="shared" si="1"/>
        <v>235503</v>
      </c>
      <c r="I17" s="103">
        <f t="shared" si="2"/>
        <v>235503</v>
      </c>
      <c r="J17" s="107">
        <v>0</v>
      </c>
      <c r="K17" s="106">
        <f t="shared" si="7"/>
        <v>0</v>
      </c>
      <c r="L17" s="106">
        <f t="shared" si="3"/>
        <v>0</v>
      </c>
      <c r="M17" s="106">
        <f t="shared" si="4"/>
        <v>0</v>
      </c>
      <c r="N17" s="106">
        <f t="shared" si="8"/>
        <v>0</v>
      </c>
      <c r="O17" s="108">
        <f t="shared" si="8"/>
        <v>0</v>
      </c>
      <c r="P17" s="107">
        <f t="shared" si="5"/>
        <v>235503</v>
      </c>
      <c r="Q17" s="103">
        <f t="shared" si="9"/>
        <v>235503</v>
      </c>
    </row>
    <row r="18" spans="1:17" x14ac:dyDescent="0.25">
      <c r="A18" s="96" t="s">
        <v>23</v>
      </c>
      <c r="B18" s="97" t="s">
        <v>24</v>
      </c>
      <c r="C18" s="105">
        <v>202443</v>
      </c>
      <c r="D18" s="99">
        <f t="shared" si="0"/>
        <v>202443</v>
      </c>
      <c r="E18" s="100"/>
      <c r="F18" s="106">
        <v>0</v>
      </c>
      <c r="G18" s="103">
        <f t="shared" si="6"/>
        <v>0</v>
      </c>
      <c r="H18" s="103">
        <f t="shared" si="1"/>
        <v>202443</v>
      </c>
      <c r="I18" s="103">
        <f t="shared" si="2"/>
        <v>202443</v>
      </c>
      <c r="J18" s="107">
        <v>0</v>
      </c>
      <c r="K18" s="106">
        <f t="shared" si="7"/>
        <v>0</v>
      </c>
      <c r="L18" s="106">
        <f t="shared" si="3"/>
        <v>0</v>
      </c>
      <c r="M18" s="106">
        <f t="shared" si="4"/>
        <v>0</v>
      </c>
      <c r="N18" s="106">
        <f t="shared" si="8"/>
        <v>0</v>
      </c>
      <c r="O18" s="108">
        <f t="shared" si="8"/>
        <v>0</v>
      </c>
      <c r="P18" s="107">
        <f t="shared" si="5"/>
        <v>202443</v>
      </c>
      <c r="Q18" s="103">
        <f t="shared" si="9"/>
        <v>202443</v>
      </c>
    </row>
    <row r="19" spans="1:17" x14ac:dyDescent="0.25">
      <c r="A19" s="109" t="s">
        <v>25</v>
      </c>
      <c r="B19" s="110" t="s">
        <v>26</v>
      </c>
      <c r="C19" s="111">
        <v>179653</v>
      </c>
      <c r="D19" s="112">
        <f t="shared" si="0"/>
        <v>179653</v>
      </c>
      <c r="E19" s="113"/>
      <c r="F19" s="114">
        <v>0</v>
      </c>
      <c r="G19" s="115">
        <f t="shared" si="6"/>
        <v>0</v>
      </c>
      <c r="H19" s="115">
        <f t="shared" si="1"/>
        <v>179653</v>
      </c>
      <c r="I19" s="115">
        <f t="shared" si="2"/>
        <v>179653</v>
      </c>
      <c r="J19" s="116">
        <v>1231533</v>
      </c>
      <c r="K19" s="114">
        <f t="shared" si="7"/>
        <v>1231533</v>
      </c>
      <c r="L19" s="114">
        <f>-F19</f>
        <v>0</v>
      </c>
      <c r="M19" s="114">
        <f t="shared" si="4"/>
        <v>0</v>
      </c>
      <c r="N19" s="114">
        <f t="shared" si="8"/>
        <v>1231533</v>
      </c>
      <c r="O19" s="117">
        <f t="shared" si="8"/>
        <v>1231533</v>
      </c>
      <c r="P19" s="116">
        <f t="shared" si="5"/>
        <v>1411186</v>
      </c>
      <c r="Q19" s="115">
        <f t="shared" si="9"/>
        <v>1411186</v>
      </c>
    </row>
    <row r="20" spans="1:17" x14ac:dyDescent="0.25">
      <c r="A20" s="96" t="s">
        <v>27</v>
      </c>
      <c r="B20" s="97" t="s">
        <v>28</v>
      </c>
      <c r="C20" s="105">
        <v>192031</v>
      </c>
      <c r="D20" s="99">
        <f t="shared" si="0"/>
        <v>192031</v>
      </c>
      <c r="E20" s="100"/>
      <c r="F20" s="106">
        <v>0</v>
      </c>
      <c r="G20" s="103">
        <f t="shared" si="6"/>
        <v>0</v>
      </c>
      <c r="H20" s="103">
        <f t="shared" si="1"/>
        <v>192031</v>
      </c>
      <c r="I20" s="103">
        <f t="shared" si="2"/>
        <v>192031</v>
      </c>
      <c r="J20" s="107">
        <v>0</v>
      </c>
      <c r="K20" s="106">
        <f t="shared" si="7"/>
        <v>0</v>
      </c>
      <c r="L20" s="106">
        <f t="shared" ref="L20:L59" si="10">-F20</f>
        <v>0</v>
      </c>
      <c r="M20" s="106">
        <f t="shared" si="4"/>
        <v>0</v>
      </c>
      <c r="N20" s="106">
        <f t="shared" si="8"/>
        <v>0</v>
      </c>
      <c r="O20" s="108">
        <f t="shared" si="8"/>
        <v>0</v>
      </c>
      <c r="P20" s="107">
        <f t="shared" si="5"/>
        <v>192031</v>
      </c>
      <c r="Q20" s="103">
        <f t="shared" si="9"/>
        <v>192031</v>
      </c>
    </row>
    <row r="21" spans="1:17" x14ac:dyDescent="0.25">
      <c r="A21" s="96" t="s">
        <v>29</v>
      </c>
      <c r="B21" s="97" t="s">
        <v>30</v>
      </c>
      <c r="C21" s="105">
        <v>343239</v>
      </c>
      <c r="D21" s="99">
        <f t="shared" si="0"/>
        <v>343239</v>
      </c>
      <c r="E21" s="100"/>
      <c r="F21" s="106">
        <v>0</v>
      </c>
      <c r="G21" s="103">
        <f t="shared" si="6"/>
        <v>0</v>
      </c>
      <c r="H21" s="103">
        <f t="shared" si="1"/>
        <v>343239</v>
      </c>
      <c r="I21" s="103">
        <f t="shared" si="2"/>
        <v>343239</v>
      </c>
      <c r="J21" s="107">
        <v>0</v>
      </c>
      <c r="K21" s="106">
        <f t="shared" si="7"/>
        <v>0</v>
      </c>
      <c r="L21" s="106">
        <f t="shared" si="10"/>
        <v>0</v>
      </c>
      <c r="M21" s="106">
        <f t="shared" si="4"/>
        <v>0</v>
      </c>
      <c r="N21" s="106">
        <f t="shared" si="8"/>
        <v>0</v>
      </c>
      <c r="O21" s="108">
        <f t="shared" si="8"/>
        <v>0</v>
      </c>
      <c r="P21" s="107">
        <f t="shared" si="5"/>
        <v>343239</v>
      </c>
      <c r="Q21" s="103">
        <f t="shared" si="9"/>
        <v>343239</v>
      </c>
    </row>
    <row r="22" spans="1:17" x14ac:dyDescent="0.25">
      <c r="A22" s="96">
        <v>10</v>
      </c>
      <c r="B22" s="97" t="s">
        <v>31</v>
      </c>
      <c r="C22" s="105">
        <v>562411</v>
      </c>
      <c r="D22" s="99">
        <f t="shared" si="0"/>
        <v>562411</v>
      </c>
      <c r="E22" s="100"/>
      <c r="F22" s="106">
        <v>0</v>
      </c>
      <c r="G22" s="103">
        <f t="shared" si="6"/>
        <v>0</v>
      </c>
      <c r="H22" s="103">
        <f t="shared" si="1"/>
        <v>562411</v>
      </c>
      <c r="I22" s="103">
        <f t="shared" si="2"/>
        <v>562411</v>
      </c>
      <c r="J22" s="107">
        <v>0</v>
      </c>
      <c r="K22" s="106">
        <f t="shared" si="7"/>
        <v>0</v>
      </c>
      <c r="L22" s="106">
        <f t="shared" si="10"/>
        <v>0</v>
      </c>
      <c r="M22" s="106">
        <f t="shared" si="4"/>
        <v>0</v>
      </c>
      <c r="N22" s="106">
        <f t="shared" si="8"/>
        <v>0</v>
      </c>
      <c r="O22" s="108">
        <f t="shared" si="8"/>
        <v>0</v>
      </c>
      <c r="P22" s="107">
        <f t="shared" si="5"/>
        <v>562411</v>
      </c>
      <c r="Q22" s="103">
        <f t="shared" si="9"/>
        <v>562411</v>
      </c>
    </row>
    <row r="23" spans="1:17" x14ac:dyDescent="0.25">
      <c r="A23" s="96">
        <v>11</v>
      </c>
      <c r="B23" s="97" t="s">
        <v>32</v>
      </c>
      <c r="C23" s="105">
        <v>2404228</v>
      </c>
      <c r="D23" s="99">
        <f t="shared" si="0"/>
        <v>2404228</v>
      </c>
      <c r="E23" s="100"/>
      <c r="F23" s="106">
        <v>0</v>
      </c>
      <c r="G23" s="103">
        <f t="shared" si="6"/>
        <v>0</v>
      </c>
      <c r="H23" s="103">
        <f t="shared" si="1"/>
        <v>2404228</v>
      </c>
      <c r="I23" s="103">
        <f t="shared" si="2"/>
        <v>2404228</v>
      </c>
      <c r="J23" s="107">
        <v>0</v>
      </c>
      <c r="K23" s="106">
        <f t="shared" si="7"/>
        <v>0</v>
      </c>
      <c r="L23" s="106">
        <f t="shared" si="10"/>
        <v>0</v>
      </c>
      <c r="M23" s="106">
        <f t="shared" si="4"/>
        <v>0</v>
      </c>
      <c r="N23" s="106">
        <f t="shared" si="8"/>
        <v>0</v>
      </c>
      <c r="O23" s="108">
        <f t="shared" si="8"/>
        <v>0</v>
      </c>
      <c r="P23" s="107">
        <f t="shared" si="5"/>
        <v>2404228</v>
      </c>
      <c r="Q23" s="103">
        <f t="shared" si="9"/>
        <v>2404228</v>
      </c>
    </row>
    <row r="24" spans="1:17" x14ac:dyDescent="0.25">
      <c r="A24" s="96">
        <v>12</v>
      </c>
      <c r="B24" s="97" t="s">
        <v>33</v>
      </c>
      <c r="C24" s="105">
        <v>759938</v>
      </c>
      <c r="D24" s="99">
        <f t="shared" si="0"/>
        <v>759938</v>
      </c>
      <c r="E24" s="100"/>
      <c r="F24" s="106">
        <v>0</v>
      </c>
      <c r="G24" s="103">
        <f t="shared" si="6"/>
        <v>0</v>
      </c>
      <c r="H24" s="103">
        <f t="shared" si="1"/>
        <v>759938</v>
      </c>
      <c r="I24" s="103">
        <f t="shared" si="2"/>
        <v>759938</v>
      </c>
      <c r="J24" s="107">
        <v>0</v>
      </c>
      <c r="K24" s="106">
        <f t="shared" si="7"/>
        <v>0</v>
      </c>
      <c r="L24" s="106">
        <f t="shared" si="10"/>
        <v>0</v>
      </c>
      <c r="M24" s="106">
        <f t="shared" si="4"/>
        <v>0</v>
      </c>
      <c r="N24" s="106">
        <f t="shared" si="8"/>
        <v>0</v>
      </c>
      <c r="O24" s="108">
        <f t="shared" si="8"/>
        <v>0</v>
      </c>
      <c r="P24" s="107">
        <f t="shared" si="5"/>
        <v>759938</v>
      </c>
      <c r="Q24" s="103">
        <f t="shared" si="9"/>
        <v>759938</v>
      </c>
    </row>
    <row r="25" spans="1:17" x14ac:dyDescent="0.25">
      <c r="A25" s="96">
        <v>13</v>
      </c>
      <c r="B25" s="97" t="s">
        <v>34</v>
      </c>
      <c r="C25" s="105">
        <v>1499394</v>
      </c>
      <c r="D25" s="99">
        <f t="shared" si="0"/>
        <v>1499394</v>
      </c>
      <c r="E25" s="100"/>
      <c r="F25" s="106">
        <v>0</v>
      </c>
      <c r="G25" s="103">
        <f t="shared" si="6"/>
        <v>0</v>
      </c>
      <c r="H25" s="103">
        <f t="shared" si="1"/>
        <v>1499394</v>
      </c>
      <c r="I25" s="103">
        <f t="shared" si="2"/>
        <v>1499394</v>
      </c>
      <c r="J25" s="107">
        <v>0</v>
      </c>
      <c r="K25" s="106">
        <f t="shared" si="7"/>
        <v>0</v>
      </c>
      <c r="L25" s="106">
        <f t="shared" si="10"/>
        <v>0</v>
      </c>
      <c r="M25" s="106">
        <f t="shared" si="4"/>
        <v>0</v>
      </c>
      <c r="N25" s="106">
        <f t="shared" si="8"/>
        <v>0</v>
      </c>
      <c r="O25" s="108">
        <f t="shared" si="8"/>
        <v>0</v>
      </c>
      <c r="P25" s="107">
        <f t="shared" si="5"/>
        <v>1499394</v>
      </c>
      <c r="Q25" s="103">
        <f t="shared" si="9"/>
        <v>1499394</v>
      </c>
    </row>
    <row r="26" spans="1:17" x14ac:dyDescent="0.25">
      <c r="A26" s="118">
        <v>14</v>
      </c>
      <c r="B26" s="110" t="s">
        <v>35</v>
      </c>
      <c r="C26" s="119">
        <v>1508356</v>
      </c>
      <c r="D26" s="120">
        <f t="shared" si="0"/>
        <v>1508356</v>
      </c>
      <c r="E26" s="121"/>
      <c r="F26" s="122">
        <v>0</v>
      </c>
      <c r="G26" s="123">
        <f t="shared" si="6"/>
        <v>0</v>
      </c>
      <c r="H26" s="123">
        <f t="shared" si="1"/>
        <v>1508356</v>
      </c>
      <c r="I26" s="123">
        <f t="shared" si="2"/>
        <v>1508356</v>
      </c>
      <c r="J26" s="124">
        <v>115191</v>
      </c>
      <c r="K26" s="122">
        <f t="shared" si="7"/>
        <v>115191</v>
      </c>
      <c r="L26" s="122">
        <f t="shared" si="10"/>
        <v>0</v>
      </c>
      <c r="M26" s="122">
        <f t="shared" si="4"/>
        <v>0</v>
      </c>
      <c r="N26" s="122">
        <f t="shared" si="8"/>
        <v>115191</v>
      </c>
      <c r="O26" s="125">
        <f t="shared" si="8"/>
        <v>115191</v>
      </c>
      <c r="P26" s="124">
        <f t="shared" si="5"/>
        <v>1623547</v>
      </c>
      <c r="Q26" s="123">
        <f t="shared" si="9"/>
        <v>1623547</v>
      </c>
    </row>
    <row r="27" spans="1:17" x14ac:dyDescent="0.25">
      <c r="A27" s="96">
        <v>15</v>
      </c>
      <c r="B27" s="97" t="s">
        <v>36</v>
      </c>
      <c r="C27" s="105">
        <v>86480</v>
      </c>
      <c r="D27" s="99">
        <f t="shared" si="0"/>
        <v>86480</v>
      </c>
      <c r="E27" s="100"/>
      <c r="F27" s="106">
        <v>0</v>
      </c>
      <c r="G27" s="103">
        <f t="shared" si="6"/>
        <v>0</v>
      </c>
      <c r="H27" s="103">
        <f t="shared" si="1"/>
        <v>86480</v>
      </c>
      <c r="I27" s="103">
        <f t="shared" si="2"/>
        <v>86480</v>
      </c>
      <c r="J27" s="107">
        <v>0</v>
      </c>
      <c r="K27" s="106">
        <f t="shared" si="7"/>
        <v>0</v>
      </c>
      <c r="L27" s="106">
        <f t="shared" si="10"/>
        <v>0</v>
      </c>
      <c r="M27" s="106">
        <f t="shared" si="4"/>
        <v>0</v>
      </c>
      <c r="N27" s="106">
        <f t="shared" si="8"/>
        <v>0</v>
      </c>
      <c r="O27" s="108">
        <f t="shared" si="8"/>
        <v>0</v>
      </c>
      <c r="P27" s="107">
        <f t="shared" si="5"/>
        <v>86480</v>
      </c>
      <c r="Q27" s="103">
        <f t="shared" si="9"/>
        <v>86480</v>
      </c>
    </row>
    <row r="28" spans="1:17" x14ac:dyDescent="0.25">
      <c r="A28" s="96">
        <v>16</v>
      </c>
      <c r="B28" s="97" t="s">
        <v>37</v>
      </c>
      <c r="C28" s="105">
        <v>741533</v>
      </c>
      <c r="D28" s="99">
        <f t="shared" si="0"/>
        <v>741533</v>
      </c>
      <c r="E28" s="100"/>
      <c r="F28" s="106">
        <v>0</v>
      </c>
      <c r="G28" s="103">
        <f t="shared" si="6"/>
        <v>0</v>
      </c>
      <c r="H28" s="103">
        <f t="shared" si="1"/>
        <v>741533</v>
      </c>
      <c r="I28" s="103">
        <f t="shared" si="2"/>
        <v>741533</v>
      </c>
      <c r="J28" s="107">
        <v>0</v>
      </c>
      <c r="K28" s="106">
        <f t="shared" si="7"/>
        <v>0</v>
      </c>
      <c r="L28" s="106">
        <f t="shared" si="10"/>
        <v>0</v>
      </c>
      <c r="M28" s="106">
        <f t="shared" si="4"/>
        <v>0</v>
      </c>
      <c r="N28" s="106">
        <f t="shared" si="8"/>
        <v>0</v>
      </c>
      <c r="O28" s="108">
        <f t="shared" si="8"/>
        <v>0</v>
      </c>
      <c r="P28" s="107">
        <f t="shared" si="5"/>
        <v>741533</v>
      </c>
      <c r="Q28" s="103">
        <f t="shared" si="9"/>
        <v>741533</v>
      </c>
    </row>
    <row r="29" spans="1:17" x14ac:dyDescent="0.25">
      <c r="A29" s="96">
        <v>17</v>
      </c>
      <c r="B29" s="97" t="s">
        <v>38</v>
      </c>
      <c r="C29" s="105">
        <v>346129</v>
      </c>
      <c r="D29" s="99">
        <f t="shared" si="0"/>
        <v>346129</v>
      </c>
      <c r="E29" s="100"/>
      <c r="F29" s="106">
        <v>0</v>
      </c>
      <c r="G29" s="103">
        <f t="shared" si="6"/>
        <v>0</v>
      </c>
      <c r="H29" s="103">
        <f t="shared" si="1"/>
        <v>346129</v>
      </c>
      <c r="I29" s="103">
        <f t="shared" si="2"/>
        <v>346129</v>
      </c>
      <c r="J29" s="107">
        <v>0</v>
      </c>
      <c r="K29" s="106">
        <f t="shared" si="7"/>
        <v>0</v>
      </c>
      <c r="L29" s="106">
        <f t="shared" si="10"/>
        <v>0</v>
      </c>
      <c r="M29" s="106">
        <f t="shared" si="4"/>
        <v>0</v>
      </c>
      <c r="N29" s="106">
        <f t="shared" si="8"/>
        <v>0</v>
      </c>
      <c r="O29" s="108">
        <f t="shared" si="8"/>
        <v>0</v>
      </c>
      <c r="P29" s="107">
        <f t="shared" si="5"/>
        <v>346129</v>
      </c>
      <c r="Q29" s="103">
        <f t="shared" si="9"/>
        <v>346129</v>
      </c>
    </row>
    <row r="30" spans="1:17" x14ac:dyDescent="0.25">
      <c r="A30" s="109">
        <v>18</v>
      </c>
      <c r="B30" s="110" t="s">
        <v>39</v>
      </c>
      <c r="C30" s="111">
        <v>1403845</v>
      </c>
      <c r="D30" s="112">
        <f t="shared" si="0"/>
        <v>1403845</v>
      </c>
      <c r="E30" s="113"/>
      <c r="F30" s="114">
        <v>825000</v>
      </c>
      <c r="G30" s="115">
        <f t="shared" si="6"/>
        <v>825000</v>
      </c>
      <c r="H30" s="115">
        <f t="shared" si="1"/>
        <v>2228845</v>
      </c>
      <c r="I30" s="115">
        <f t="shared" si="2"/>
        <v>2228845</v>
      </c>
      <c r="J30" s="116">
        <v>1093740</v>
      </c>
      <c r="K30" s="114">
        <f t="shared" si="7"/>
        <v>1093740</v>
      </c>
      <c r="L30" s="114">
        <f t="shared" si="10"/>
        <v>-825000</v>
      </c>
      <c r="M30" s="114">
        <f t="shared" si="4"/>
        <v>-825000</v>
      </c>
      <c r="N30" s="114">
        <f t="shared" si="8"/>
        <v>268740</v>
      </c>
      <c r="O30" s="117">
        <f t="shared" si="8"/>
        <v>268740</v>
      </c>
      <c r="P30" s="116">
        <f t="shared" si="5"/>
        <v>2497585</v>
      </c>
      <c r="Q30" s="115">
        <f t="shared" si="9"/>
        <v>2497585</v>
      </c>
    </row>
    <row r="31" spans="1:17" x14ac:dyDescent="0.25">
      <c r="A31" s="96">
        <v>19</v>
      </c>
      <c r="B31" s="97" t="s">
        <v>40</v>
      </c>
      <c r="C31" s="105">
        <v>249419</v>
      </c>
      <c r="D31" s="99">
        <f t="shared" si="0"/>
        <v>249419</v>
      </c>
      <c r="E31" s="100"/>
      <c r="F31" s="106">
        <v>0</v>
      </c>
      <c r="G31" s="103">
        <f t="shared" si="6"/>
        <v>0</v>
      </c>
      <c r="H31" s="103">
        <f t="shared" si="1"/>
        <v>249419</v>
      </c>
      <c r="I31" s="103">
        <f t="shared" si="2"/>
        <v>249419</v>
      </c>
      <c r="J31" s="107">
        <v>0</v>
      </c>
      <c r="K31" s="106">
        <f t="shared" si="7"/>
        <v>0</v>
      </c>
      <c r="L31" s="106">
        <f t="shared" si="10"/>
        <v>0</v>
      </c>
      <c r="M31" s="106">
        <f t="shared" si="4"/>
        <v>0</v>
      </c>
      <c r="N31" s="106">
        <f t="shared" si="8"/>
        <v>0</v>
      </c>
      <c r="O31" s="108">
        <f t="shared" si="8"/>
        <v>0</v>
      </c>
      <c r="P31" s="107">
        <f t="shared" si="5"/>
        <v>249419</v>
      </c>
      <c r="Q31" s="103">
        <f t="shared" si="9"/>
        <v>249419</v>
      </c>
    </row>
    <row r="32" spans="1:17" x14ac:dyDescent="0.25">
      <c r="A32" s="96">
        <v>20</v>
      </c>
      <c r="B32" s="97" t="s">
        <v>41</v>
      </c>
      <c r="C32" s="105">
        <v>282895</v>
      </c>
      <c r="D32" s="99">
        <f t="shared" si="0"/>
        <v>282895</v>
      </c>
      <c r="E32" s="100"/>
      <c r="F32" s="106">
        <v>0</v>
      </c>
      <c r="G32" s="103">
        <f t="shared" si="6"/>
        <v>0</v>
      </c>
      <c r="H32" s="103">
        <f t="shared" si="1"/>
        <v>282895</v>
      </c>
      <c r="I32" s="103">
        <f t="shared" si="2"/>
        <v>282895</v>
      </c>
      <c r="J32" s="107">
        <v>0</v>
      </c>
      <c r="K32" s="106">
        <f t="shared" si="7"/>
        <v>0</v>
      </c>
      <c r="L32" s="106">
        <f t="shared" si="10"/>
        <v>0</v>
      </c>
      <c r="M32" s="106">
        <f t="shared" si="4"/>
        <v>0</v>
      </c>
      <c r="N32" s="106">
        <f t="shared" si="8"/>
        <v>0</v>
      </c>
      <c r="O32" s="108">
        <f t="shared" si="8"/>
        <v>0</v>
      </c>
      <c r="P32" s="107">
        <f t="shared" si="5"/>
        <v>282895</v>
      </c>
      <c r="Q32" s="103">
        <f t="shared" si="9"/>
        <v>282895</v>
      </c>
    </row>
    <row r="33" spans="1:17" x14ac:dyDescent="0.25">
      <c r="A33" s="96">
        <v>21</v>
      </c>
      <c r="B33" s="97" t="s">
        <v>42</v>
      </c>
      <c r="C33" s="105">
        <v>182805</v>
      </c>
      <c r="D33" s="99">
        <f t="shared" si="0"/>
        <v>182805</v>
      </c>
      <c r="E33" s="100"/>
      <c r="F33" s="106">
        <v>0</v>
      </c>
      <c r="G33" s="103">
        <f t="shared" si="6"/>
        <v>0</v>
      </c>
      <c r="H33" s="103">
        <f t="shared" si="1"/>
        <v>182805</v>
      </c>
      <c r="I33" s="103">
        <f t="shared" si="2"/>
        <v>182805</v>
      </c>
      <c r="J33" s="107">
        <v>0</v>
      </c>
      <c r="K33" s="106">
        <f t="shared" si="7"/>
        <v>0</v>
      </c>
      <c r="L33" s="106">
        <f t="shared" si="10"/>
        <v>0</v>
      </c>
      <c r="M33" s="106">
        <f t="shared" si="4"/>
        <v>0</v>
      </c>
      <c r="N33" s="106">
        <f t="shared" si="8"/>
        <v>0</v>
      </c>
      <c r="O33" s="108">
        <f t="shared" si="8"/>
        <v>0</v>
      </c>
      <c r="P33" s="107">
        <f t="shared" si="5"/>
        <v>182805</v>
      </c>
      <c r="Q33" s="103">
        <f t="shared" si="9"/>
        <v>182805</v>
      </c>
    </row>
    <row r="34" spans="1:17" x14ac:dyDescent="0.25">
      <c r="A34" s="96">
        <v>22</v>
      </c>
      <c r="B34" s="97" t="s">
        <v>43</v>
      </c>
      <c r="C34" s="105">
        <v>80568</v>
      </c>
      <c r="D34" s="99">
        <f t="shared" si="0"/>
        <v>80568</v>
      </c>
      <c r="E34" s="100"/>
      <c r="F34" s="106">
        <v>0</v>
      </c>
      <c r="G34" s="103">
        <f t="shared" si="6"/>
        <v>0</v>
      </c>
      <c r="H34" s="103">
        <f t="shared" si="1"/>
        <v>80568</v>
      </c>
      <c r="I34" s="103">
        <f t="shared" si="2"/>
        <v>80568</v>
      </c>
      <c r="J34" s="107">
        <v>0</v>
      </c>
      <c r="K34" s="106">
        <f t="shared" si="7"/>
        <v>0</v>
      </c>
      <c r="L34" s="106">
        <f t="shared" si="10"/>
        <v>0</v>
      </c>
      <c r="M34" s="106">
        <f t="shared" si="4"/>
        <v>0</v>
      </c>
      <c r="N34" s="106">
        <f t="shared" si="8"/>
        <v>0</v>
      </c>
      <c r="O34" s="108">
        <f t="shared" si="8"/>
        <v>0</v>
      </c>
      <c r="P34" s="107">
        <f t="shared" si="5"/>
        <v>80568</v>
      </c>
      <c r="Q34" s="103">
        <f t="shared" si="9"/>
        <v>80568</v>
      </c>
    </row>
    <row r="35" spans="1:17" x14ac:dyDescent="0.25">
      <c r="A35" s="96">
        <v>23</v>
      </c>
      <c r="B35" s="97" t="s">
        <v>44</v>
      </c>
      <c r="C35" s="105">
        <v>1603795</v>
      </c>
      <c r="D35" s="99">
        <f t="shared" si="0"/>
        <v>1603795</v>
      </c>
      <c r="E35" s="100"/>
      <c r="F35" s="106">
        <v>0</v>
      </c>
      <c r="G35" s="103">
        <f t="shared" si="6"/>
        <v>0</v>
      </c>
      <c r="H35" s="103">
        <f t="shared" si="1"/>
        <v>1603795</v>
      </c>
      <c r="I35" s="103">
        <f t="shared" si="2"/>
        <v>1603795</v>
      </c>
      <c r="J35" s="107">
        <v>0</v>
      </c>
      <c r="K35" s="106">
        <f t="shared" si="7"/>
        <v>0</v>
      </c>
      <c r="L35" s="106">
        <f t="shared" si="10"/>
        <v>0</v>
      </c>
      <c r="M35" s="106">
        <f t="shared" si="4"/>
        <v>0</v>
      </c>
      <c r="N35" s="106">
        <f t="shared" si="8"/>
        <v>0</v>
      </c>
      <c r="O35" s="108">
        <f t="shared" si="8"/>
        <v>0</v>
      </c>
      <c r="P35" s="107">
        <f t="shared" si="5"/>
        <v>1603795</v>
      </c>
      <c r="Q35" s="103">
        <f t="shared" si="9"/>
        <v>1603795</v>
      </c>
    </row>
    <row r="36" spans="1:17" x14ac:dyDescent="0.25">
      <c r="A36" s="96">
        <v>24</v>
      </c>
      <c r="B36" s="97" t="s">
        <v>45</v>
      </c>
      <c r="C36" s="105">
        <v>641381</v>
      </c>
      <c r="D36" s="99">
        <f t="shared" si="0"/>
        <v>641381</v>
      </c>
      <c r="E36" s="100"/>
      <c r="F36" s="106">
        <v>0</v>
      </c>
      <c r="G36" s="103">
        <f t="shared" si="6"/>
        <v>0</v>
      </c>
      <c r="H36" s="103">
        <f t="shared" si="1"/>
        <v>641381</v>
      </c>
      <c r="I36" s="103">
        <f t="shared" si="2"/>
        <v>641381</v>
      </c>
      <c r="J36" s="107">
        <v>0</v>
      </c>
      <c r="K36" s="106">
        <f t="shared" si="7"/>
        <v>0</v>
      </c>
      <c r="L36" s="106">
        <f t="shared" si="10"/>
        <v>0</v>
      </c>
      <c r="M36" s="106">
        <f t="shared" si="4"/>
        <v>0</v>
      </c>
      <c r="N36" s="106">
        <f t="shared" si="8"/>
        <v>0</v>
      </c>
      <c r="O36" s="108">
        <f t="shared" si="8"/>
        <v>0</v>
      </c>
      <c r="P36" s="107">
        <f t="shared" si="5"/>
        <v>641381</v>
      </c>
      <c r="Q36" s="103">
        <f t="shared" si="9"/>
        <v>641381</v>
      </c>
    </row>
    <row r="37" spans="1:17" x14ac:dyDescent="0.25">
      <c r="A37" s="96">
        <v>25</v>
      </c>
      <c r="B37" s="97" t="s">
        <v>46</v>
      </c>
      <c r="C37" s="105">
        <v>1556695</v>
      </c>
      <c r="D37" s="99">
        <f t="shared" si="0"/>
        <v>1556695</v>
      </c>
      <c r="E37" s="100"/>
      <c r="F37" s="106">
        <v>0</v>
      </c>
      <c r="G37" s="103">
        <f t="shared" si="6"/>
        <v>0</v>
      </c>
      <c r="H37" s="103">
        <f t="shared" si="1"/>
        <v>1556695</v>
      </c>
      <c r="I37" s="103">
        <f t="shared" si="2"/>
        <v>1556695</v>
      </c>
      <c r="J37" s="107">
        <v>0</v>
      </c>
      <c r="K37" s="106">
        <f t="shared" si="7"/>
        <v>0</v>
      </c>
      <c r="L37" s="106">
        <f t="shared" si="10"/>
        <v>0</v>
      </c>
      <c r="M37" s="106">
        <f t="shared" si="4"/>
        <v>0</v>
      </c>
      <c r="N37" s="106">
        <f t="shared" si="8"/>
        <v>0</v>
      </c>
      <c r="O37" s="108">
        <f t="shared" si="8"/>
        <v>0</v>
      </c>
      <c r="P37" s="107">
        <f t="shared" si="5"/>
        <v>1556695</v>
      </c>
      <c r="Q37" s="103">
        <f t="shared" si="9"/>
        <v>1556695</v>
      </c>
    </row>
    <row r="38" spans="1:17" x14ac:dyDescent="0.25">
      <c r="A38" s="96">
        <v>26</v>
      </c>
      <c r="B38" s="97" t="s">
        <v>47</v>
      </c>
      <c r="C38" s="105">
        <v>4834854</v>
      </c>
      <c r="D38" s="99">
        <f t="shared" si="0"/>
        <v>4834854</v>
      </c>
      <c r="E38" s="100"/>
      <c r="F38" s="106">
        <v>0</v>
      </c>
      <c r="G38" s="103">
        <f t="shared" si="6"/>
        <v>0</v>
      </c>
      <c r="H38" s="103">
        <f t="shared" si="1"/>
        <v>4834854</v>
      </c>
      <c r="I38" s="103">
        <f t="shared" si="2"/>
        <v>4834854</v>
      </c>
      <c r="J38" s="107">
        <v>0</v>
      </c>
      <c r="K38" s="106">
        <f t="shared" si="7"/>
        <v>0</v>
      </c>
      <c r="L38" s="106">
        <f t="shared" si="10"/>
        <v>0</v>
      </c>
      <c r="M38" s="106">
        <f t="shared" si="4"/>
        <v>0</v>
      </c>
      <c r="N38" s="106">
        <f t="shared" si="8"/>
        <v>0</v>
      </c>
      <c r="O38" s="108">
        <f t="shared" si="8"/>
        <v>0</v>
      </c>
      <c r="P38" s="107">
        <f t="shared" si="5"/>
        <v>4834854</v>
      </c>
      <c r="Q38" s="103">
        <f t="shared" si="9"/>
        <v>4834854</v>
      </c>
    </row>
    <row r="39" spans="1:17" x14ac:dyDescent="0.25">
      <c r="A39" s="96">
        <v>27</v>
      </c>
      <c r="B39" s="97" t="s">
        <v>48</v>
      </c>
      <c r="C39" s="105">
        <v>262892</v>
      </c>
      <c r="D39" s="99">
        <f t="shared" si="0"/>
        <v>262892</v>
      </c>
      <c r="E39" s="100"/>
      <c r="F39" s="106">
        <v>0</v>
      </c>
      <c r="G39" s="103">
        <f t="shared" si="6"/>
        <v>0</v>
      </c>
      <c r="H39" s="103">
        <f t="shared" si="1"/>
        <v>262892</v>
      </c>
      <c r="I39" s="103">
        <f t="shared" si="2"/>
        <v>262892</v>
      </c>
      <c r="J39" s="107">
        <v>0</v>
      </c>
      <c r="K39" s="106">
        <f t="shared" si="7"/>
        <v>0</v>
      </c>
      <c r="L39" s="106">
        <f t="shared" si="10"/>
        <v>0</v>
      </c>
      <c r="M39" s="106">
        <f t="shared" si="4"/>
        <v>0</v>
      </c>
      <c r="N39" s="106">
        <f t="shared" si="8"/>
        <v>0</v>
      </c>
      <c r="O39" s="108">
        <f t="shared" si="8"/>
        <v>0</v>
      </c>
      <c r="P39" s="107">
        <f t="shared" si="5"/>
        <v>262892</v>
      </c>
      <c r="Q39" s="103">
        <f t="shared" si="9"/>
        <v>262892</v>
      </c>
    </row>
    <row r="40" spans="1:17" x14ac:dyDescent="0.25">
      <c r="A40" s="96">
        <v>28</v>
      </c>
      <c r="B40" s="97" t="s">
        <v>49</v>
      </c>
      <c r="C40" s="105">
        <v>331579</v>
      </c>
      <c r="D40" s="99">
        <f t="shared" si="0"/>
        <v>331579</v>
      </c>
      <c r="E40" s="100"/>
      <c r="F40" s="106">
        <v>0</v>
      </c>
      <c r="G40" s="103">
        <f t="shared" si="6"/>
        <v>0</v>
      </c>
      <c r="H40" s="103">
        <f t="shared" si="1"/>
        <v>331579</v>
      </c>
      <c r="I40" s="103">
        <f t="shared" si="2"/>
        <v>331579</v>
      </c>
      <c r="J40" s="107">
        <v>0</v>
      </c>
      <c r="K40" s="106">
        <f t="shared" si="7"/>
        <v>0</v>
      </c>
      <c r="L40" s="106">
        <f t="shared" si="10"/>
        <v>0</v>
      </c>
      <c r="M40" s="106">
        <f t="shared" si="4"/>
        <v>0</v>
      </c>
      <c r="N40" s="106">
        <f t="shared" si="8"/>
        <v>0</v>
      </c>
      <c r="O40" s="108">
        <f t="shared" si="8"/>
        <v>0</v>
      </c>
      <c r="P40" s="107">
        <f t="shared" si="5"/>
        <v>331579</v>
      </c>
      <c r="Q40" s="103">
        <f t="shared" si="9"/>
        <v>331579</v>
      </c>
    </row>
    <row r="41" spans="1:17" x14ac:dyDescent="0.25">
      <c r="A41" s="96">
        <v>29</v>
      </c>
      <c r="B41" s="97" t="s">
        <v>50</v>
      </c>
      <c r="C41" s="105">
        <v>960098</v>
      </c>
      <c r="D41" s="99">
        <f t="shared" si="0"/>
        <v>960098</v>
      </c>
      <c r="E41" s="100"/>
      <c r="F41" s="106">
        <v>0</v>
      </c>
      <c r="G41" s="103">
        <f t="shared" si="6"/>
        <v>0</v>
      </c>
      <c r="H41" s="103">
        <f t="shared" si="1"/>
        <v>960098</v>
      </c>
      <c r="I41" s="103">
        <f t="shared" si="2"/>
        <v>960098</v>
      </c>
      <c r="J41" s="107">
        <v>0</v>
      </c>
      <c r="K41" s="106">
        <f t="shared" si="7"/>
        <v>0</v>
      </c>
      <c r="L41" s="106">
        <f t="shared" si="10"/>
        <v>0</v>
      </c>
      <c r="M41" s="106">
        <f t="shared" si="4"/>
        <v>0</v>
      </c>
      <c r="N41" s="106">
        <f t="shared" si="8"/>
        <v>0</v>
      </c>
      <c r="O41" s="108">
        <f t="shared" si="8"/>
        <v>0</v>
      </c>
      <c r="P41" s="107">
        <f t="shared" si="5"/>
        <v>960098</v>
      </c>
      <c r="Q41" s="103">
        <f t="shared" si="9"/>
        <v>960098</v>
      </c>
    </row>
    <row r="42" spans="1:17" x14ac:dyDescent="0.25">
      <c r="A42" s="96">
        <v>30</v>
      </c>
      <c r="B42" s="97" t="s">
        <v>51</v>
      </c>
      <c r="C42" s="105">
        <v>231483</v>
      </c>
      <c r="D42" s="99">
        <f t="shared" si="0"/>
        <v>231483</v>
      </c>
      <c r="E42" s="100"/>
      <c r="F42" s="106">
        <v>0</v>
      </c>
      <c r="G42" s="103">
        <f t="shared" si="6"/>
        <v>0</v>
      </c>
      <c r="H42" s="103">
        <f t="shared" si="1"/>
        <v>231483</v>
      </c>
      <c r="I42" s="103">
        <f t="shared" si="2"/>
        <v>231483</v>
      </c>
      <c r="J42" s="107">
        <v>0</v>
      </c>
      <c r="K42" s="106">
        <f t="shared" si="7"/>
        <v>0</v>
      </c>
      <c r="L42" s="106">
        <f t="shared" si="10"/>
        <v>0</v>
      </c>
      <c r="M42" s="106">
        <f t="shared" si="4"/>
        <v>0</v>
      </c>
      <c r="N42" s="106">
        <f t="shared" si="8"/>
        <v>0</v>
      </c>
      <c r="O42" s="108">
        <f t="shared" si="8"/>
        <v>0</v>
      </c>
      <c r="P42" s="107">
        <f t="shared" si="5"/>
        <v>231483</v>
      </c>
      <c r="Q42" s="103">
        <f t="shared" si="9"/>
        <v>231483</v>
      </c>
    </row>
    <row r="43" spans="1:17" x14ac:dyDescent="0.25">
      <c r="A43" s="96">
        <v>31</v>
      </c>
      <c r="B43" s="97" t="s">
        <v>52</v>
      </c>
      <c r="C43" s="105">
        <v>824137</v>
      </c>
      <c r="D43" s="99">
        <f t="shared" si="0"/>
        <v>824137</v>
      </c>
      <c r="E43" s="100"/>
      <c r="F43" s="106">
        <v>0</v>
      </c>
      <c r="G43" s="103">
        <f t="shared" si="6"/>
        <v>0</v>
      </c>
      <c r="H43" s="103">
        <f t="shared" si="1"/>
        <v>824137</v>
      </c>
      <c r="I43" s="103">
        <f t="shared" si="2"/>
        <v>824137</v>
      </c>
      <c r="J43" s="107">
        <v>0</v>
      </c>
      <c r="K43" s="106">
        <f t="shared" si="7"/>
        <v>0</v>
      </c>
      <c r="L43" s="106">
        <f t="shared" si="10"/>
        <v>0</v>
      </c>
      <c r="M43" s="106">
        <f t="shared" si="4"/>
        <v>0</v>
      </c>
      <c r="N43" s="106">
        <f t="shared" si="8"/>
        <v>0</v>
      </c>
      <c r="O43" s="108">
        <f t="shared" si="8"/>
        <v>0</v>
      </c>
      <c r="P43" s="107">
        <f t="shared" si="5"/>
        <v>824137</v>
      </c>
      <c r="Q43" s="103">
        <f t="shared" si="9"/>
        <v>824137</v>
      </c>
    </row>
    <row r="44" spans="1:17" x14ac:dyDescent="0.25">
      <c r="A44" s="96">
        <v>32</v>
      </c>
      <c r="B44" s="97" t="s">
        <v>53</v>
      </c>
      <c r="C44" s="105">
        <v>2420183</v>
      </c>
      <c r="D44" s="99">
        <f t="shared" si="0"/>
        <v>2420183</v>
      </c>
      <c r="E44" s="100"/>
      <c r="F44" s="106">
        <v>0</v>
      </c>
      <c r="G44" s="103">
        <f t="shared" si="6"/>
        <v>0</v>
      </c>
      <c r="H44" s="103">
        <f t="shared" si="1"/>
        <v>2420183</v>
      </c>
      <c r="I44" s="103">
        <f t="shared" si="2"/>
        <v>2420183</v>
      </c>
      <c r="J44" s="107">
        <v>0</v>
      </c>
      <c r="K44" s="106">
        <f t="shared" si="7"/>
        <v>0</v>
      </c>
      <c r="L44" s="106">
        <f t="shared" si="10"/>
        <v>0</v>
      </c>
      <c r="M44" s="106">
        <f t="shared" si="4"/>
        <v>0</v>
      </c>
      <c r="N44" s="106">
        <f t="shared" si="8"/>
        <v>0</v>
      </c>
      <c r="O44" s="108">
        <f t="shared" si="8"/>
        <v>0</v>
      </c>
      <c r="P44" s="107">
        <f t="shared" si="5"/>
        <v>2420183</v>
      </c>
      <c r="Q44" s="103">
        <f t="shared" si="9"/>
        <v>2420183</v>
      </c>
    </row>
    <row r="45" spans="1:17" x14ac:dyDescent="0.25">
      <c r="A45" s="96">
        <v>33</v>
      </c>
      <c r="B45" s="97" t="s">
        <v>54</v>
      </c>
      <c r="C45" s="105">
        <v>1145392</v>
      </c>
      <c r="D45" s="99">
        <f t="shared" si="0"/>
        <v>1145392</v>
      </c>
      <c r="E45" s="100"/>
      <c r="F45" s="106">
        <v>0</v>
      </c>
      <c r="G45" s="103">
        <f t="shared" si="6"/>
        <v>0</v>
      </c>
      <c r="H45" s="103">
        <f t="shared" si="1"/>
        <v>1145392</v>
      </c>
      <c r="I45" s="103">
        <f t="shared" si="2"/>
        <v>1145392</v>
      </c>
      <c r="J45" s="107">
        <v>0</v>
      </c>
      <c r="K45" s="106">
        <f t="shared" si="7"/>
        <v>0</v>
      </c>
      <c r="L45" s="106">
        <f t="shared" si="10"/>
        <v>0</v>
      </c>
      <c r="M45" s="106">
        <f t="shared" si="4"/>
        <v>0</v>
      </c>
      <c r="N45" s="106">
        <f t="shared" si="8"/>
        <v>0</v>
      </c>
      <c r="O45" s="108">
        <f t="shared" si="8"/>
        <v>0</v>
      </c>
      <c r="P45" s="107">
        <f t="shared" si="5"/>
        <v>1145392</v>
      </c>
      <c r="Q45" s="103">
        <f t="shared" si="9"/>
        <v>1145392</v>
      </c>
    </row>
    <row r="46" spans="1:17" x14ac:dyDescent="0.25">
      <c r="A46" s="96">
        <v>34</v>
      </c>
      <c r="B46" s="97" t="s">
        <v>55</v>
      </c>
      <c r="C46" s="105">
        <v>1528307</v>
      </c>
      <c r="D46" s="99">
        <f t="shared" si="0"/>
        <v>1528307</v>
      </c>
      <c r="E46" s="100"/>
      <c r="F46" s="106">
        <v>0</v>
      </c>
      <c r="G46" s="103">
        <f t="shared" si="6"/>
        <v>0</v>
      </c>
      <c r="H46" s="103">
        <f t="shared" si="1"/>
        <v>1528307</v>
      </c>
      <c r="I46" s="103">
        <f t="shared" si="2"/>
        <v>1528307</v>
      </c>
      <c r="J46" s="107">
        <v>0</v>
      </c>
      <c r="K46" s="106">
        <f t="shared" si="7"/>
        <v>0</v>
      </c>
      <c r="L46" s="106">
        <f t="shared" si="10"/>
        <v>0</v>
      </c>
      <c r="M46" s="106">
        <f t="shared" si="4"/>
        <v>0</v>
      </c>
      <c r="N46" s="106">
        <f t="shared" si="8"/>
        <v>0</v>
      </c>
      <c r="O46" s="108">
        <f t="shared" si="8"/>
        <v>0</v>
      </c>
      <c r="P46" s="107">
        <f t="shared" si="5"/>
        <v>1528307</v>
      </c>
      <c r="Q46" s="103">
        <f t="shared" si="9"/>
        <v>1528307</v>
      </c>
    </row>
    <row r="47" spans="1:17" x14ac:dyDescent="0.25">
      <c r="A47" s="96">
        <v>35</v>
      </c>
      <c r="B47" s="97" t="s">
        <v>56</v>
      </c>
      <c r="C47" s="105">
        <v>553990</v>
      </c>
      <c r="D47" s="99">
        <f t="shared" si="0"/>
        <v>553990</v>
      </c>
      <c r="E47" s="100"/>
      <c r="F47" s="106">
        <v>0</v>
      </c>
      <c r="G47" s="103">
        <f t="shared" si="6"/>
        <v>0</v>
      </c>
      <c r="H47" s="103">
        <f t="shared" si="1"/>
        <v>553990</v>
      </c>
      <c r="I47" s="103">
        <f t="shared" si="2"/>
        <v>553990</v>
      </c>
      <c r="J47" s="107">
        <v>0</v>
      </c>
      <c r="K47" s="106">
        <f t="shared" si="7"/>
        <v>0</v>
      </c>
      <c r="L47" s="106">
        <f t="shared" si="10"/>
        <v>0</v>
      </c>
      <c r="M47" s="106">
        <f t="shared" si="4"/>
        <v>0</v>
      </c>
      <c r="N47" s="106">
        <f t="shared" si="8"/>
        <v>0</v>
      </c>
      <c r="O47" s="108">
        <f t="shared" si="8"/>
        <v>0</v>
      </c>
      <c r="P47" s="107">
        <f t="shared" si="5"/>
        <v>553990</v>
      </c>
      <c r="Q47" s="103">
        <f t="shared" si="9"/>
        <v>553990</v>
      </c>
    </row>
    <row r="48" spans="1:17" x14ac:dyDescent="0.25">
      <c r="A48" s="96">
        <v>36</v>
      </c>
      <c r="B48" s="97" t="s">
        <v>57</v>
      </c>
      <c r="C48" s="105">
        <v>2437528</v>
      </c>
      <c r="D48" s="99">
        <f t="shared" si="0"/>
        <v>2437528</v>
      </c>
      <c r="E48" s="100"/>
      <c r="F48" s="106">
        <v>0</v>
      </c>
      <c r="G48" s="103">
        <f t="shared" si="6"/>
        <v>0</v>
      </c>
      <c r="H48" s="103">
        <f t="shared" si="1"/>
        <v>2437528</v>
      </c>
      <c r="I48" s="103">
        <f t="shared" si="2"/>
        <v>2437528</v>
      </c>
      <c r="J48" s="107">
        <v>0</v>
      </c>
      <c r="K48" s="106">
        <f t="shared" si="7"/>
        <v>0</v>
      </c>
      <c r="L48" s="106">
        <f t="shared" si="10"/>
        <v>0</v>
      </c>
      <c r="M48" s="106">
        <f t="shared" si="4"/>
        <v>0</v>
      </c>
      <c r="N48" s="106">
        <f t="shared" si="8"/>
        <v>0</v>
      </c>
      <c r="O48" s="108">
        <f t="shared" si="8"/>
        <v>0</v>
      </c>
      <c r="P48" s="107">
        <f t="shared" si="5"/>
        <v>2437528</v>
      </c>
      <c r="Q48" s="103">
        <f t="shared" si="9"/>
        <v>2437528</v>
      </c>
    </row>
    <row r="49" spans="1:17" x14ac:dyDescent="0.25">
      <c r="A49" s="96">
        <v>37</v>
      </c>
      <c r="B49" s="97" t="s">
        <v>58</v>
      </c>
      <c r="C49" s="105">
        <v>98101</v>
      </c>
      <c r="D49" s="99">
        <f t="shared" si="0"/>
        <v>98101</v>
      </c>
      <c r="E49" s="100"/>
      <c r="F49" s="106">
        <v>0</v>
      </c>
      <c r="G49" s="103">
        <f t="shared" si="6"/>
        <v>0</v>
      </c>
      <c r="H49" s="103">
        <f t="shared" si="1"/>
        <v>98101</v>
      </c>
      <c r="I49" s="103">
        <f t="shared" si="2"/>
        <v>98101</v>
      </c>
      <c r="J49" s="107">
        <v>0</v>
      </c>
      <c r="K49" s="106">
        <f t="shared" si="7"/>
        <v>0</v>
      </c>
      <c r="L49" s="106">
        <f t="shared" si="10"/>
        <v>0</v>
      </c>
      <c r="M49" s="106">
        <f t="shared" si="4"/>
        <v>0</v>
      </c>
      <c r="N49" s="106">
        <f t="shared" si="8"/>
        <v>0</v>
      </c>
      <c r="O49" s="108">
        <f t="shared" si="8"/>
        <v>0</v>
      </c>
      <c r="P49" s="107">
        <f t="shared" si="5"/>
        <v>98101</v>
      </c>
      <c r="Q49" s="103">
        <f t="shared" si="9"/>
        <v>98101</v>
      </c>
    </row>
    <row r="50" spans="1:17" x14ac:dyDescent="0.25">
      <c r="A50" s="96">
        <v>38</v>
      </c>
      <c r="B50" s="97" t="s">
        <v>59</v>
      </c>
      <c r="C50" s="105">
        <v>127208</v>
      </c>
      <c r="D50" s="99">
        <f t="shared" si="0"/>
        <v>127208</v>
      </c>
      <c r="E50" s="100"/>
      <c r="F50" s="106">
        <v>0</v>
      </c>
      <c r="G50" s="103">
        <f t="shared" si="6"/>
        <v>0</v>
      </c>
      <c r="H50" s="103">
        <f t="shared" si="1"/>
        <v>127208</v>
      </c>
      <c r="I50" s="103">
        <f t="shared" si="2"/>
        <v>127208</v>
      </c>
      <c r="J50" s="107">
        <v>0</v>
      </c>
      <c r="K50" s="106">
        <f t="shared" si="7"/>
        <v>0</v>
      </c>
      <c r="L50" s="106">
        <f t="shared" si="10"/>
        <v>0</v>
      </c>
      <c r="M50" s="106">
        <f t="shared" si="4"/>
        <v>0</v>
      </c>
      <c r="N50" s="106">
        <f t="shared" si="8"/>
        <v>0</v>
      </c>
      <c r="O50" s="108">
        <f t="shared" si="8"/>
        <v>0</v>
      </c>
      <c r="P50" s="107">
        <f t="shared" si="5"/>
        <v>127208</v>
      </c>
      <c r="Q50" s="103">
        <f t="shared" si="9"/>
        <v>127208</v>
      </c>
    </row>
    <row r="51" spans="1:17" x14ac:dyDescent="0.25">
      <c r="A51" s="96">
        <v>39</v>
      </c>
      <c r="B51" s="97" t="s">
        <v>60</v>
      </c>
      <c r="C51" s="105">
        <v>378223</v>
      </c>
      <c r="D51" s="99">
        <f t="shared" si="0"/>
        <v>378223</v>
      </c>
      <c r="E51" s="100"/>
      <c r="F51" s="106">
        <v>0</v>
      </c>
      <c r="G51" s="103">
        <f t="shared" si="6"/>
        <v>0</v>
      </c>
      <c r="H51" s="103">
        <f t="shared" si="1"/>
        <v>378223</v>
      </c>
      <c r="I51" s="103">
        <f t="shared" si="2"/>
        <v>378223</v>
      </c>
      <c r="J51" s="107">
        <v>0</v>
      </c>
      <c r="K51" s="106">
        <f t="shared" si="7"/>
        <v>0</v>
      </c>
      <c r="L51" s="106">
        <f t="shared" si="10"/>
        <v>0</v>
      </c>
      <c r="M51" s="106">
        <f t="shared" si="4"/>
        <v>0</v>
      </c>
      <c r="N51" s="106">
        <f t="shared" si="8"/>
        <v>0</v>
      </c>
      <c r="O51" s="108">
        <f t="shared" si="8"/>
        <v>0</v>
      </c>
      <c r="P51" s="107">
        <f t="shared" si="5"/>
        <v>378223</v>
      </c>
      <c r="Q51" s="103">
        <f t="shared" si="9"/>
        <v>378223</v>
      </c>
    </row>
    <row r="52" spans="1:17" x14ac:dyDescent="0.25">
      <c r="A52" s="96">
        <v>40</v>
      </c>
      <c r="B52" s="97" t="s">
        <v>61</v>
      </c>
      <c r="C52" s="105">
        <v>268152</v>
      </c>
      <c r="D52" s="99">
        <f t="shared" si="0"/>
        <v>268152</v>
      </c>
      <c r="E52" s="100"/>
      <c r="F52" s="106">
        <v>0</v>
      </c>
      <c r="G52" s="103">
        <f t="shared" si="6"/>
        <v>0</v>
      </c>
      <c r="H52" s="103">
        <f t="shared" si="1"/>
        <v>268152</v>
      </c>
      <c r="I52" s="103">
        <f t="shared" si="2"/>
        <v>268152</v>
      </c>
      <c r="J52" s="107">
        <v>0</v>
      </c>
      <c r="K52" s="106">
        <f t="shared" si="7"/>
        <v>0</v>
      </c>
      <c r="L52" s="106">
        <f t="shared" si="10"/>
        <v>0</v>
      </c>
      <c r="M52" s="106">
        <f t="shared" si="4"/>
        <v>0</v>
      </c>
      <c r="N52" s="106">
        <f t="shared" si="8"/>
        <v>0</v>
      </c>
      <c r="O52" s="108">
        <f t="shared" si="8"/>
        <v>0</v>
      </c>
      <c r="P52" s="107">
        <f t="shared" si="5"/>
        <v>268152</v>
      </c>
      <c r="Q52" s="103">
        <f t="shared" si="9"/>
        <v>268152</v>
      </c>
    </row>
    <row r="53" spans="1:17" x14ac:dyDescent="0.25">
      <c r="A53" s="96">
        <v>41</v>
      </c>
      <c r="B53" s="97" t="s">
        <v>62</v>
      </c>
      <c r="C53" s="105">
        <v>3630858</v>
      </c>
      <c r="D53" s="99">
        <f t="shared" si="0"/>
        <v>3630858</v>
      </c>
      <c r="E53" s="100"/>
      <c r="F53" s="106">
        <v>0</v>
      </c>
      <c r="G53" s="103">
        <f t="shared" si="6"/>
        <v>0</v>
      </c>
      <c r="H53" s="103">
        <f t="shared" si="1"/>
        <v>3630858</v>
      </c>
      <c r="I53" s="103">
        <f t="shared" si="2"/>
        <v>3630858</v>
      </c>
      <c r="J53" s="107">
        <v>0</v>
      </c>
      <c r="K53" s="106">
        <f t="shared" si="7"/>
        <v>0</v>
      </c>
      <c r="L53" s="106">
        <f t="shared" si="10"/>
        <v>0</v>
      </c>
      <c r="M53" s="106">
        <f t="shared" si="4"/>
        <v>0</v>
      </c>
      <c r="N53" s="106">
        <f t="shared" si="8"/>
        <v>0</v>
      </c>
      <c r="O53" s="108">
        <f t="shared" si="8"/>
        <v>0</v>
      </c>
      <c r="P53" s="107">
        <f t="shared" si="5"/>
        <v>3630858</v>
      </c>
      <c r="Q53" s="103">
        <f t="shared" si="9"/>
        <v>3630858</v>
      </c>
    </row>
    <row r="54" spans="1:17" x14ac:dyDescent="0.25">
      <c r="A54" s="96">
        <v>42</v>
      </c>
      <c r="B54" s="97" t="s">
        <v>63</v>
      </c>
      <c r="C54" s="105">
        <v>404582</v>
      </c>
      <c r="D54" s="99">
        <f t="shared" si="0"/>
        <v>404582</v>
      </c>
      <c r="E54" s="100"/>
      <c r="F54" s="106">
        <v>0</v>
      </c>
      <c r="G54" s="103">
        <f t="shared" si="6"/>
        <v>0</v>
      </c>
      <c r="H54" s="103">
        <f t="shared" si="1"/>
        <v>404582</v>
      </c>
      <c r="I54" s="103">
        <f t="shared" si="2"/>
        <v>404582</v>
      </c>
      <c r="J54" s="107">
        <v>0</v>
      </c>
      <c r="K54" s="106">
        <f t="shared" si="7"/>
        <v>0</v>
      </c>
      <c r="L54" s="106">
        <f t="shared" si="10"/>
        <v>0</v>
      </c>
      <c r="M54" s="106">
        <f t="shared" si="4"/>
        <v>0</v>
      </c>
      <c r="N54" s="106">
        <f t="shared" si="8"/>
        <v>0</v>
      </c>
      <c r="O54" s="108">
        <f t="shared" si="8"/>
        <v>0</v>
      </c>
      <c r="P54" s="107">
        <f t="shared" si="5"/>
        <v>404582</v>
      </c>
      <c r="Q54" s="103">
        <f t="shared" si="9"/>
        <v>404582</v>
      </c>
    </row>
    <row r="55" spans="1:17" x14ac:dyDescent="0.25">
      <c r="A55" s="96">
        <v>43</v>
      </c>
      <c r="B55" s="97" t="s">
        <v>64</v>
      </c>
      <c r="C55" s="105">
        <v>897705</v>
      </c>
      <c r="D55" s="99">
        <f t="shared" si="0"/>
        <v>897705</v>
      </c>
      <c r="E55" s="100"/>
      <c r="F55" s="106">
        <v>0</v>
      </c>
      <c r="G55" s="103">
        <f t="shared" si="6"/>
        <v>0</v>
      </c>
      <c r="H55" s="103">
        <f t="shared" si="1"/>
        <v>897705</v>
      </c>
      <c r="I55" s="103">
        <f t="shared" si="2"/>
        <v>897705</v>
      </c>
      <c r="J55" s="107">
        <v>0</v>
      </c>
      <c r="K55" s="106">
        <f t="shared" si="7"/>
        <v>0</v>
      </c>
      <c r="L55" s="106">
        <f t="shared" si="10"/>
        <v>0</v>
      </c>
      <c r="M55" s="106">
        <f t="shared" si="4"/>
        <v>0</v>
      </c>
      <c r="N55" s="106">
        <f t="shared" si="8"/>
        <v>0</v>
      </c>
      <c r="O55" s="108">
        <f t="shared" si="8"/>
        <v>0</v>
      </c>
      <c r="P55" s="107">
        <f t="shared" si="5"/>
        <v>897705</v>
      </c>
      <c r="Q55" s="103">
        <f t="shared" si="9"/>
        <v>897705</v>
      </c>
    </row>
    <row r="56" spans="1:17" x14ac:dyDescent="0.25">
      <c r="A56" s="96">
        <v>44</v>
      </c>
      <c r="B56" s="97" t="s">
        <v>65</v>
      </c>
      <c r="C56" s="105">
        <v>877118</v>
      </c>
      <c r="D56" s="99">
        <f t="shared" si="0"/>
        <v>877118</v>
      </c>
      <c r="E56" s="100"/>
      <c r="F56" s="106">
        <v>0</v>
      </c>
      <c r="G56" s="103">
        <f t="shared" si="6"/>
        <v>0</v>
      </c>
      <c r="H56" s="103">
        <f t="shared" si="1"/>
        <v>877118</v>
      </c>
      <c r="I56" s="103">
        <f t="shared" si="2"/>
        <v>877118</v>
      </c>
      <c r="J56" s="107">
        <v>0</v>
      </c>
      <c r="K56" s="106">
        <f t="shared" si="7"/>
        <v>0</v>
      </c>
      <c r="L56" s="106">
        <f t="shared" si="10"/>
        <v>0</v>
      </c>
      <c r="M56" s="106">
        <f t="shared" si="4"/>
        <v>0</v>
      </c>
      <c r="N56" s="106">
        <f t="shared" si="8"/>
        <v>0</v>
      </c>
      <c r="O56" s="108">
        <f t="shared" si="8"/>
        <v>0</v>
      </c>
      <c r="P56" s="107">
        <f t="shared" si="5"/>
        <v>877118</v>
      </c>
      <c r="Q56" s="103">
        <f t="shared" si="9"/>
        <v>877118</v>
      </c>
    </row>
    <row r="57" spans="1:17" x14ac:dyDescent="0.25">
      <c r="A57" s="96">
        <v>45</v>
      </c>
      <c r="B57" s="97" t="s">
        <v>66</v>
      </c>
      <c r="C57" s="105">
        <v>1009555</v>
      </c>
      <c r="D57" s="99">
        <f t="shared" si="0"/>
        <v>1009555</v>
      </c>
      <c r="E57" s="100"/>
      <c r="F57" s="106">
        <v>0</v>
      </c>
      <c r="G57" s="103">
        <f t="shared" si="6"/>
        <v>0</v>
      </c>
      <c r="H57" s="103">
        <f t="shared" si="1"/>
        <v>1009555</v>
      </c>
      <c r="I57" s="103">
        <f t="shared" si="2"/>
        <v>1009555</v>
      </c>
      <c r="J57" s="107">
        <v>0</v>
      </c>
      <c r="K57" s="106">
        <f t="shared" si="7"/>
        <v>0</v>
      </c>
      <c r="L57" s="106">
        <f t="shared" si="10"/>
        <v>0</v>
      </c>
      <c r="M57" s="106">
        <f t="shared" si="4"/>
        <v>0</v>
      </c>
      <c r="N57" s="106">
        <f t="shared" si="8"/>
        <v>0</v>
      </c>
      <c r="O57" s="108">
        <f t="shared" si="8"/>
        <v>0</v>
      </c>
      <c r="P57" s="107">
        <f t="shared" si="5"/>
        <v>1009555</v>
      </c>
      <c r="Q57" s="103">
        <f t="shared" si="9"/>
        <v>1009555</v>
      </c>
    </row>
    <row r="58" spans="1:17" x14ac:dyDescent="0.25">
      <c r="A58" s="96">
        <v>46</v>
      </c>
      <c r="B58" s="97" t="s">
        <v>67</v>
      </c>
      <c r="C58" s="105">
        <v>268564</v>
      </c>
      <c r="D58" s="99">
        <f t="shared" si="0"/>
        <v>268564</v>
      </c>
      <c r="E58" s="100"/>
      <c r="F58" s="106">
        <v>0</v>
      </c>
      <c r="G58" s="103">
        <f t="shared" si="6"/>
        <v>0</v>
      </c>
      <c r="H58" s="103">
        <f t="shared" si="1"/>
        <v>268564</v>
      </c>
      <c r="I58" s="103">
        <f t="shared" si="2"/>
        <v>268564</v>
      </c>
      <c r="J58" s="107">
        <v>0</v>
      </c>
      <c r="K58" s="106">
        <f t="shared" si="7"/>
        <v>0</v>
      </c>
      <c r="L58" s="106">
        <f t="shared" si="10"/>
        <v>0</v>
      </c>
      <c r="M58" s="106">
        <f t="shared" si="4"/>
        <v>0</v>
      </c>
      <c r="N58" s="106">
        <f t="shared" si="8"/>
        <v>0</v>
      </c>
      <c r="O58" s="108">
        <f t="shared" si="8"/>
        <v>0</v>
      </c>
      <c r="P58" s="107">
        <f t="shared" si="5"/>
        <v>268564</v>
      </c>
      <c r="Q58" s="103">
        <f t="shared" si="9"/>
        <v>268564</v>
      </c>
    </row>
    <row r="59" spans="1:17" x14ac:dyDescent="0.25">
      <c r="A59" s="96">
        <v>47</v>
      </c>
      <c r="B59" s="97" t="s">
        <v>68</v>
      </c>
      <c r="C59" s="105">
        <v>60315</v>
      </c>
      <c r="D59" s="99">
        <f t="shared" si="0"/>
        <v>60315</v>
      </c>
      <c r="E59" s="100"/>
      <c r="F59" s="106">
        <v>0</v>
      </c>
      <c r="G59" s="106">
        <f t="shared" si="6"/>
        <v>0</v>
      </c>
      <c r="H59" s="103">
        <f t="shared" si="1"/>
        <v>60315</v>
      </c>
      <c r="I59" s="103">
        <f t="shared" si="2"/>
        <v>60315</v>
      </c>
      <c r="J59" s="107">
        <v>0</v>
      </c>
      <c r="K59" s="106">
        <f t="shared" si="7"/>
        <v>0</v>
      </c>
      <c r="L59" s="106">
        <f t="shared" si="10"/>
        <v>0</v>
      </c>
      <c r="M59" s="106">
        <f t="shared" si="4"/>
        <v>0</v>
      </c>
      <c r="N59" s="106">
        <f t="shared" si="8"/>
        <v>0</v>
      </c>
      <c r="O59" s="108">
        <f t="shared" si="8"/>
        <v>0</v>
      </c>
      <c r="P59" s="107">
        <f t="shared" si="5"/>
        <v>60315</v>
      </c>
      <c r="Q59" s="103">
        <f t="shared" si="9"/>
        <v>60315</v>
      </c>
    </row>
    <row r="60" spans="1:17" x14ac:dyDescent="0.25">
      <c r="A60" s="126" t="str">
        <f>D2</f>
        <v>Work First County Block Grant</v>
      </c>
      <c r="C60" s="127"/>
      <c r="D60" s="128"/>
      <c r="E60" s="129"/>
      <c r="F60" s="128"/>
      <c r="G60" s="128"/>
      <c r="H60" s="128"/>
      <c r="I60" s="128"/>
      <c r="J60" s="130"/>
      <c r="K60" s="130"/>
      <c r="L60" s="130"/>
      <c r="M60" s="130"/>
      <c r="N60" s="130"/>
      <c r="O60" s="130"/>
      <c r="P60" s="130"/>
      <c r="Q60" s="130"/>
    </row>
    <row r="61" spans="1:17" x14ac:dyDescent="0.25">
      <c r="A61" s="131" t="str">
        <f>D5</f>
        <v>AUTHORIZATION NUMBER: 6</v>
      </c>
      <c r="C61" s="127"/>
      <c r="D61" s="128"/>
      <c r="E61" s="129"/>
      <c r="F61" s="128"/>
      <c r="G61" s="128"/>
      <c r="H61" s="128"/>
      <c r="I61" s="128"/>
      <c r="J61" s="130"/>
      <c r="K61" s="130"/>
      <c r="L61" s="130"/>
      <c r="M61" s="130"/>
      <c r="N61" s="130"/>
      <c r="O61" s="130"/>
      <c r="P61" s="130"/>
      <c r="Q61" s="130"/>
    </row>
    <row r="62" spans="1:17" s="95" customFormat="1" ht="29.25" customHeight="1" x14ac:dyDescent="0.25">
      <c r="A62" s="86"/>
      <c r="B62" s="132"/>
      <c r="C62" s="214" t="s">
        <v>140</v>
      </c>
      <c r="D62" s="215"/>
      <c r="E62" s="133"/>
      <c r="F62" s="214" t="s">
        <v>141</v>
      </c>
      <c r="G62" s="216"/>
      <c r="H62" s="214" t="s">
        <v>142</v>
      </c>
      <c r="I62" s="217"/>
      <c r="J62" s="218" t="s">
        <v>143</v>
      </c>
      <c r="K62" s="219"/>
      <c r="L62" s="220" t="s">
        <v>144</v>
      </c>
      <c r="M62" s="221"/>
      <c r="N62" s="220" t="s">
        <v>145</v>
      </c>
      <c r="O62" s="222"/>
      <c r="P62" s="223" t="s">
        <v>7</v>
      </c>
      <c r="Q62" s="224"/>
    </row>
    <row r="63" spans="1:17" x14ac:dyDescent="0.25">
      <c r="A63" s="86"/>
      <c r="B63" s="88" t="s">
        <v>9</v>
      </c>
      <c r="C63" s="134" t="s">
        <v>10</v>
      </c>
      <c r="D63" s="135" t="s">
        <v>12</v>
      </c>
      <c r="E63" s="136"/>
      <c r="F63" s="137" t="s">
        <v>10</v>
      </c>
      <c r="G63" s="138" t="s">
        <v>12</v>
      </c>
      <c r="H63" s="139" t="s">
        <v>10</v>
      </c>
      <c r="I63" s="140" t="s">
        <v>12</v>
      </c>
      <c r="J63" s="141" t="s">
        <v>10</v>
      </c>
      <c r="K63" s="142" t="s">
        <v>12</v>
      </c>
      <c r="L63" s="142" t="s">
        <v>10</v>
      </c>
      <c r="M63" s="142" t="s">
        <v>12</v>
      </c>
      <c r="N63" s="142" t="s">
        <v>10</v>
      </c>
      <c r="O63" s="143" t="s">
        <v>12</v>
      </c>
      <c r="P63" s="144" t="s">
        <v>10</v>
      </c>
      <c r="Q63" s="145" t="s">
        <v>12</v>
      </c>
    </row>
    <row r="64" spans="1:17" x14ac:dyDescent="0.25">
      <c r="A64" s="95">
        <v>48</v>
      </c>
      <c r="B64" s="146" t="s">
        <v>69</v>
      </c>
      <c r="C64" s="98">
        <v>44979</v>
      </c>
      <c r="D64" s="99">
        <f t="shared" ref="D64:D116" si="11">C64</f>
        <v>44979</v>
      </c>
      <c r="E64" s="106"/>
      <c r="F64" s="106">
        <v>0</v>
      </c>
      <c r="G64" s="103">
        <f t="shared" ref="G64:G116" si="12">F64</f>
        <v>0</v>
      </c>
      <c r="H64" s="103">
        <f t="shared" ref="H64:H116" si="13">C64+F64</f>
        <v>44979</v>
      </c>
      <c r="I64" s="102">
        <f t="shared" ref="I64:I116" si="14">SUM(H64:H64)</f>
        <v>44979</v>
      </c>
      <c r="J64" s="104">
        <v>0</v>
      </c>
      <c r="K64" s="100">
        <f t="shared" ref="K64:K116" si="15">J64</f>
        <v>0</v>
      </c>
      <c r="L64" s="106">
        <f t="shared" ref="L64:L116" si="16">-F64</f>
        <v>0</v>
      </c>
      <c r="M64" s="106">
        <f t="shared" ref="M64:M116" si="17">L64</f>
        <v>0</v>
      </c>
      <c r="N64" s="106">
        <f t="shared" ref="N64:O116" si="18">J64+L64</f>
        <v>0</v>
      </c>
      <c r="O64" s="108">
        <f t="shared" si="18"/>
        <v>0</v>
      </c>
      <c r="P64" s="107">
        <f t="shared" ref="P64:P116" si="19">H64+N64</f>
        <v>44979</v>
      </c>
      <c r="Q64" s="103">
        <f t="shared" ref="Q64:Q116" si="20">SUM(P64:P64)</f>
        <v>44979</v>
      </c>
    </row>
    <row r="65" spans="1:17" x14ac:dyDescent="0.25">
      <c r="A65" s="95">
        <v>49</v>
      </c>
      <c r="B65" s="97" t="s">
        <v>70</v>
      </c>
      <c r="C65" s="105">
        <v>832612</v>
      </c>
      <c r="D65" s="99">
        <f t="shared" si="11"/>
        <v>832612</v>
      </c>
      <c r="E65" s="106"/>
      <c r="F65" s="106">
        <v>0</v>
      </c>
      <c r="G65" s="103">
        <f t="shared" si="12"/>
        <v>0</v>
      </c>
      <c r="H65" s="103">
        <f t="shared" si="13"/>
        <v>832612</v>
      </c>
      <c r="I65" s="103">
        <f t="shared" si="14"/>
        <v>832612</v>
      </c>
      <c r="J65" s="107">
        <v>0</v>
      </c>
      <c r="K65" s="100">
        <f t="shared" si="15"/>
        <v>0</v>
      </c>
      <c r="L65" s="106">
        <f t="shared" si="16"/>
        <v>0</v>
      </c>
      <c r="M65" s="106">
        <f t="shared" si="17"/>
        <v>0</v>
      </c>
      <c r="N65" s="106">
        <f t="shared" si="18"/>
        <v>0</v>
      </c>
      <c r="O65" s="108">
        <f t="shared" si="18"/>
        <v>0</v>
      </c>
      <c r="P65" s="107">
        <f t="shared" si="19"/>
        <v>832612</v>
      </c>
      <c r="Q65" s="103">
        <f t="shared" si="20"/>
        <v>832612</v>
      </c>
    </row>
    <row r="66" spans="1:17" x14ac:dyDescent="0.25">
      <c r="A66" s="95">
        <v>50</v>
      </c>
      <c r="B66" s="97" t="s">
        <v>71</v>
      </c>
      <c r="C66" s="105">
        <v>340200</v>
      </c>
      <c r="D66" s="99">
        <f t="shared" si="11"/>
        <v>340200</v>
      </c>
      <c r="E66" s="106"/>
      <c r="F66" s="106">
        <v>0</v>
      </c>
      <c r="G66" s="103">
        <f t="shared" si="12"/>
        <v>0</v>
      </c>
      <c r="H66" s="103">
        <f t="shared" si="13"/>
        <v>340200</v>
      </c>
      <c r="I66" s="103">
        <f t="shared" si="14"/>
        <v>340200</v>
      </c>
      <c r="J66" s="107">
        <v>0</v>
      </c>
      <c r="K66" s="100">
        <f t="shared" si="15"/>
        <v>0</v>
      </c>
      <c r="L66" s="106">
        <f t="shared" si="16"/>
        <v>0</v>
      </c>
      <c r="M66" s="106">
        <f t="shared" si="17"/>
        <v>0</v>
      </c>
      <c r="N66" s="106">
        <f t="shared" si="18"/>
        <v>0</v>
      </c>
      <c r="O66" s="108">
        <f t="shared" si="18"/>
        <v>0</v>
      </c>
      <c r="P66" s="107">
        <f t="shared" si="19"/>
        <v>340200</v>
      </c>
      <c r="Q66" s="103">
        <f t="shared" si="20"/>
        <v>340200</v>
      </c>
    </row>
    <row r="67" spans="1:17" x14ac:dyDescent="0.25">
      <c r="A67" s="95">
        <v>51</v>
      </c>
      <c r="B67" s="97" t="s">
        <v>72</v>
      </c>
      <c r="C67" s="105">
        <v>1191777</v>
      </c>
      <c r="D67" s="99">
        <f t="shared" si="11"/>
        <v>1191777</v>
      </c>
      <c r="E67" s="106"/>
      <c r="F67" s="106">
        <v>0</v>
      </c>
      <c r="G67" s="103">
        <f t="shared" si="12"/>
        <v>0</v>
      </c>
      <c r="H67" s="103">
        <f t="shared" si="13"/>
        <v>1191777</v>
      </c>
      <c r="I67" s="103">
        <f t="shared" si="14"/>
        <v>1191777</v>
      </c>
      <c r="J67" s="107">
        <v>0</v>
      </c>
      <c r="K67" s="100">
        <f t="shared" si="15"/>
        <v>0</v>
      </c>
      <c r="L67" s="106">
        <f t="shared" si="16"/>
        <v>0</v>
      </c>
      <c r="M67" s="106">
        <f t="shared" si="17"/>
        <v>0</v>
      </c>
      <c r="N67" s="106">
        <f t="shared" si="18"/>
        <v>0</v>
      </c>
      <c r="O67" s="108">
        <f t="shared" si="18"/>
        <v>0</v>
      </c>
      <c r="P67" s="107">
        <f t="shared" si="19"/>
        <v>1191777</v>
      </c>
      <c r="Q67" s="103">
        <f t="shared" si="20"/>
        <v>1191777</v>
      </c>
    </row>
    <row r="68" spans="1:17" x14ac:dyDescent="0.25">
      <c r="A68" s="95">
        <v>52</v>
      </c>
      <c r="B68" s="97" t="s">
        <v>73</v>
      </c>
      <c r="C68" s="105">
        <v>172158</v>
      </c>
      <c r="D68" s="99">
        <f t="shared" si="11"/>
        <v>172158</v>
      </c>
      <c r="E68" s="106"/>
      <c r="F68" s="106">
        <v>0</v>
      </c>
      <c r="G68" s="103">
        <f t="shared" si="12"/>
        <v>0</v>
      </c>
      <c r="H68" s="103">
        <f t="shared" si="13"/>
        <v>172158</v>
      </c>
      <c r="I68" s="103">
        <f t="shared" si="14"/>
        <v>172158</v>
      </c>
      <c r="J68" s="107">
        <v>0</v>
      </c>
      <c r="K68" s="100">
        <f t="shared" si="15"/>
        <v>0</v>
      </c>
      <c r="L68" s="106">
        <f t="shared" si="16"/>
        <v>0</v>
      </c>
      <c r="M68" s="106">
        <f t="shared" si="17"/>
        <v>0</v>
      </c>
      <c r="N68" s="106">
        <f t="shared" si="18"/>
        <v>0</v>
      </c>
      <c r="O68" s="108">
        <f t="shared" si="18"/>
        <v>0</v>
      </c>
      <c r="P68" s="107">
        <f t="shared" si="19"/>
        <v>172158</v>
      </c>
      <c r="Q68" s="103">
        <f t="shared" si="20"/>
        <v>172158</v>
      </c>
    </row>
    <row r="69" spans="1:17" x14ac:dyDescent="0.25">
      <c r="A69" s="95">
        <v>53</v>
      </c>
      <c r="B69" s="97" t="s">
        <v>74</v>
      </c>
      <c r="C69" s="105">
        <v>412190</v>
      </c>
      <c r="D69" s="99">
        <f t="shared" si="11"/>
        <v>412190</v>
      </c>
      <c r="E69" s="106"/>
      <c r="F69" s="106">
        <v>0</v>
      </c>
      <c r="G69" s="103">
        <f t="shared" si="12"/>
        <v>0</v>
      </c>
      <c r="H69" s="103">
        <f t="shared" si="13"/>
        <v>412190</v>
      </c>
      <c r="I69" s="103">
        <f t="shared" si="14"/>
        <v>412190</v>
      </c>
      <c r="J69" s="107">
        <v>0</v>
      </c>
      <c r="K69" s="100">
        <f t="shared" si="15"/>
        <v>0</v>
      </c>
      <c r="L69" s="106">
        <f t="shared" si="16"/>
        <v>0</v>
      </c>
      <c r="M69" s="106">
        <f t="shared" si="17"/>
        <v>0</v>
      </c>
      <c r="N69" s="106">
        <f t="shared" si="18"/>
        <v>0</v>
      </c>
      <c r="O69" s="108">
        <f t="shared" si="18"/>
        <v>0</v>
      </c>
      <c r="P69" s="107">
        <f t="shared" si="19"/>
        <v>412190</v>
      </c>
      <c r="Q69" s="103">
        <f t="shared" si="20"/>
        <v>412190</v>
      </c>
    </row>
    <row r="70" spans="1:17" x14ac:dyDescent="0.25">
      <c r="A70" s="147">
        <v>54</v>
      </c>
      <c r="B70" s="148" t="s">
        <v>75</v>
      </c>
      <c r="C70" s="111">
        <v>553755</v>
      </c>
      <c r="D70" s="112">
        <f t="shared" si="11"/>
        <v>553755</v>
      </c>
      <c r="E70" s="114"/>
      <c r="F70" s="114">
        <v>0</v>
      </c>
      <c r="G70" s="115">
        <f>F70</f>
        <v>0</v>
      </c>
      <c r="H70" s="115">
        <f t="shared" si="13"/>
        <v>553755</v>
      </c>
      <c r="I70" s="115">
        <f t="shared" si="14"/>
        <v>553755</v>
      </c>
      <c r="J70" s="116">
        <v>1339325</v>
      </c>
      <c r="K70" s="113">
        <f t="shared" si="15"/>
        <v>1339325</v>
      </c>
      <c r="L70" s="114">
        <f t="shared" si="16"/>
        <v>0</v>
      </c>
      <c r="M70" s="114">
        <f t="shared" si="17"/>
        <v>0</v>
      </c>
      <c r="N70" s="114">
        <f t="shared" si="18"/>
        <v>1339325</v>
      </c>
      <c r="O70" s="117">
        <f t="shared" si="18"/>
        <v>1339325</v>
      </c>
      <c r="P70" s="116">
        <f t="shared" si="19"/>
        <v>1893080</v>
      </c>
      <c r="Q70" s="115">
        <f t="shared" si="20"/>
        <v>1893080</v>
      </c>
    </row>
    <row r="71" spans="1:17" x14ac:dyDescent="0.25">
      <c r="A71" s="147">
        <v>55</v>
      </c>
      <c r="B71" s="110" t="s">
        <v>76</v>
      </c>
      <c r="C71" s="111">
        <v>836299</v>
      </c>
      <c r="D71" s="112">
        <f t="shared" si="11"/>
        <v>836299</v>
      </c>
      <c r="E71" s="114"/>
      <c r="F71" s="114">
        <v>0</v>
      </c>
      <c r="G71" s="115">
        <f>F71</f>
        <v>0</v>
      </c>
      <c r="H71" s="115">
        <f t="shared" si="13"/>
        <v>836299</v>
      </c>
      <c r="I71" s="115">
        <f t="shared" si="14"/>
        <v>836299</v>
      </c>
      <c r="J71" s="116">
        <v>255383</v>
      </c>
      <c r="K71" s="113">
        <f t="shared" si="15"/>
        <v>255383</v>
      </c>
      <c r="L71" s="114">
        <f t="shared" si="16"/>
        <v>0</v>
      </c>
      <c r="M71" s="114">
        <f t="shared" si="17"/>
        <v>0</v>
      </c>
      <c r="N71" s="114">
        <f t="shared" si="18"/>
        <v>255383</v>
      </c>
      <c r="O71" s="117">
        <f t="shared" si="18"/>
        <v>255383</v>
      </c>
      <c r="P71" s="116">
        <f t="shared" si="19"/>
        <v>1091682</v>
      </c>
      <c r="Q71" s="115">
        <f t="shared" si="20"/>
        <v>1091682</v>
      </c>
    </row>
    <row r="72" spans="1:17" x14ac:dyDescent="0.25">
      <c r="A72" s="147">
        <v>56</v>
      </c>
      <c r="B72" s="148" t="s">
        <v>77</v>
      </c>
      <c r="C72" s="111">
        <v>442684</v>
      </c>
      <c r="D72" s="112">
        <f t="shared" si="11"/>
        <v>442684</v>
      </c>
      <c r="E72" s="114"/>
      <c r="F72" s="114">
        <v>0</v>
      </c>
      <c r="G72" s="115">
        <f>F72</f>
        <v>0</v>
      </c>
      <c r="H72" s="115">
        <f t="shared" si="13"/>
        <v>442684</v>
      </c>
      <c r="I72" s="115">
        <f t="shared" si="14"/>
        <v>442684</v>
      </c>
      <c r="J72" s="116">
        <v>28176</v>
      </c>
      <c r="K72" s="113">
        <f t="shared" si="15"/>
        <v>28176</v>
      </c>
      <c r="L72" s="114">
        <f t="shared" si="16"/>
        <v>0</v>
      </c>
      <c r="M72" s="114">
        <f t="shared" si="17"/>
        <v>0</v>
      </c>
      <c r="N72" s="114">
        <f t="shared" si="18"/>
        <v>28176</v>
      </c>
      <c r="O72" s="117">
        <f t="shared" si="18"/>
        <v>28176</v>
      </c>
      <c r="P72" s="116">
        <f t="shared" si="19"/>
        <v>470860</v>
      </c>
      <c r="Q72" s="115">
        <f t="shared" si="20"/>
        <v>470860</v>
      </c>
    </row>
    <row r="73" spans="1:17" x14ac:dyDescent="0.25">
      <c r="A73" s="95">
        <v>57</v>
      </c>
      <c r="B73" s="97" t="s">
        <v>78</v>
      </c>
      <c r="C73" s="105">
        <v>233379</v>
      </c>
      <c r="D73" s="99">
        <f t="shared" si="11"/>
        <v>233379</v>
      </c>
      <c r="E73" s="106"/>
      <c r="F73" s="106">
        <v>0</v>
      </c>
      <c r="G73" s="103">
        <f>F73</f>
        <v>0</v>
      </c>
      <c r="H73" s="103">
        <f t="shared" si="13"/>
        <v>233379</v>
      </c>
      <c r="I73" s="103">
        <f t="shared" si="14"/>
        <v>233379</v>
      </c>
      <c r="J73" s="107">
        <v>0</v>
      </c>
      <c r="K73" s="100">
        <f t="shared" si="15"/>
        <v>0</v>
      </c>
      <c r="L73" s="106">
        <f t="shared" si="16"/>
        <v>0</v>
      </c>
      <c r="M73" s="106">
        <f t="shared" si="17"/>
        <v>0</v>
      </c>
      <c r="N73" s="106">
        <f t="shared" si="18"/>
        <v>0</v>
      </c>
      <c r="O73" s="108">
        <f t="shared" si="18"/>
        <v>0</v>
      </c>
      <c r="P73" s="107">
        <f t="shared" si="19"/>
        <v>233379</v>
      </c>
      <c r="Q73" s="103">
        <f t="shared" si="20"/>
        <v>233379</v>
      </c>
    </row>
    <row r="74" spans="1:17" x14ac:dyDescent="0.25">
      <c r="A74" s="95">
        <v>58</v>
      </c>
      <c r="B74" s="97" t="s">
        <v>79</v>
      </c>
      <c r="C74" s="105">
        <v>360238</v>
      </c>
      <c r="D74" s="99">
        <f t="shared" si="11"/>
        <v>360238</v>
      </c>
      <c r="E74" s="106"/>
      <c r="F74" s="106">
        <v>0</v>
      </c>
      <c r="G74" s="103">
        <f t="shared" si="12"/>
        <v>0</v>
      </c>
      <c r="H74" s="103">
        <f t="shared" si="13"/>
        <v>360238</v>
      </c>
      <c r="I74" s="103">
        <f t="shared" si="14"/>
        <v>360238</v>
      </c>
      <c r="J74" s="107">
        <v>0</v>
      </c>
      <c r="K74" s="100">
        <f t="shared" si="15"/>
        <v>0</v>
      </c>
      <c r="L74" s="106">
        <f t="shared" si="16"/>
        <v>0</v>
      </c>
      <c r="M74" s="106">
        <f t="shared" si="17"/>
        <v>0</v>
      </c>
      <c r="N74" s="106">
        <f t="shared" si="18"/>
        <v>0</v>
      </c>
      <c r="O74" s="108">
        <f t="shared" si="18"/>
        <v>0</v>
      </c>
      <c r="P74" s="107">
        <f t="shared" si="19"/>
        <v>360238</v>
      </c>
      <c r="Q74" s="103">
        <f t="shared" si="20"/>
        <v>360238</v>
      </c>
    </row>
    <row r="75" spans="1:17" x14ac:dyDescent="0.25">
      <c r="A75" s="95">
        <v>59</v>
      </c>
      <c r="B75" s="97" t="s">
        <v>80</v>
      </c>
      <c r="C75" s="105">
        <v>554009</v>
      </c>
      <c r="D75" s="99">
        <f t="shared" si="11"/>
        <v>554009</v>
      </c>
      <c r="E75" s="106"/>
      <c r="F75" s="106">
        <v>0</v>
      </c>
      <c r="G75" s="103">
        <f t="shared" si="12"/>
        <v>0</v>
      </c>
      <c r="H75" s="103">
        <f t="shared" si="13"/>
        <v>554009</v>
      </c>
      <c r="I75" s="103">
        <f t="shared" si="14"/>
        <v>554009</v>
      </c>
      <c r="J75" s="107">
        <v>0</v>
      </c>
      <c r="K75" s="100">
        <f t="shared" si="15"/>
        <v>0</v>
      </c>
      <c r="L75" s="106">
        <f t="shared" si="16"/>
        <v>0</v>
      </c>
      <c r="M75" s="106">
        <f t="shared" si="17"/>
        <v>0</v>
      </c>
      <c r="N75" s="106">
        <f t="shared" si="18"/>
        <v>0</v>
      </c>
      <c r="O75" s="108">
        <f t="shared" si="18"/>
        <v>0</v>
      </c>
      <c r="P75" s="107">
        <f t="shared" si="19"/>
        <v>554009</v>
      </c>
      <c r="Q75" s="103">
        <f t="shared" si="20"/>
        <v>554009</v>
      </c>
    </row>
    <row r="76" spans="1:17" x14ac:dyDescent="0.25">
      <c r="A76" s="95">
        <v>60</v>
      </c>
      <c r="B76" s="97" t="s">
        <v>81</v>
      </c>
      <c r="C76" s="105">
        <v>8278019</v>
      </c>
      <c r="D76" s="99">
        <f t="shared" si="11"/>
        <v>8278019</v>
      </c>
      <c r="E76" s="106"/>
      <c r="F76" s="106">
        <v>0</v>
      </c>
      <c r="G76" s="103">
        <f t="shared" si="12"/>
        <v>0</v>
      </c>
      <c r="H76" s="103">
        <f t="shared" si="13"/>
        <v>8278019</v>
      </c>
      <c r="I76" s="103">
        <f t="shared" si="14"/>
        <v>8278019</v>
      </c>
      <c r="J76" s="107">
        <v>0</v>
      </c>
      <c r="K76" s="100">
        <f t="shared" si="15"/>
        <v>0</v>
      </c>
      <c r="L76" s="106">
        <f t="shared" si="16"/>
        <v>0</v>
      </c>
      <c r="M76" s="106">
        <f t="shared" si="17"/>
        <v>0</v>
      </c>
      <c r="N76" s="106">
        <f t="shared" si="18"/>
        <v>0</v>
      </c>
      <c r="O76" s="108">
        <f t="shared" si="18"/>
        <v>0</v>
      </c>
      <c r="P76" s="107">
        <f t="shared" si="19"/>
        <v>8278019</v>
      </c>
      <c r="Q76" s="103">
        <f t="shared" si="20"/>
        <v>8278019</v>
      </c>
    </row>
    <row r="77" spans="1:17" x14ac:dyDescent="0.25">
      <c r="A77" s="95">
        <v>61</v>
      </c>
      <c r="B77" s="97" t="s">
        <v>82</v>
      </c>
      <c r="C77" s="105">
        <v>122767</v>
      </c>
      <c r="D77" s="99">
        <f t="shared" si="11"/>
        <v>122767</v>
      </c>
      <c r="E77" s="106"/>
      <c r="F77" s="106">
        <v>0</v>
      </c>
      <c r="G77" s="103">
        <f t="shared" si="12"/>
        <v>0</v>
      </c>
      <c r="H77" s="103">
        <f t="shared" si="13"/>
        <v>122767</v>
      </c>
      <c r="I77" s="103">
        <f t="shared" si="14"/>
        <v>122767</v>
      </c>
      <c r="J77" s="107">
        <v>0</v>
      </c>
      <c r="K77" s="100">
        <f t="shared" si="15"/>
        <v>0</v>
      </c>
      <c r="L77" s="106">
        <f t="shared" si="16"/>
        <v>0</v>
      </c>
      <c r="M77" s="106">
        <f t="shared" si="17"/>
        <v>0</v>
      </c>
      <c r="N77" s="106">
        <f t="shared" si="18"/>
        <v>0</v>
      </c>
      <c r="O77" s="108">
        <f t="shared" si="18"/>
        <v>0</v>
      </c>
      <c r="P77" s="107">
        <f t="shared" si="19"/>
        <v>122767</v>
      </c>
      <c r="Q77" s="103">
        <f t="shared" si="20"/>
        <v>122767</v>
      </c>
    </row>
    <row r="78" spans="1:17" x14ac:dyDescent="0.25">
      <c r="A78" s="95">
        <v>62</v>
      </c>
      <c r="B78" s="97" t="s">
        <v>83</v>
      </c>
      <c r="C78" s="105">
        <v>197537</v>
      </c>
      <c r="D78" s="99">
        <f t="shared" si="11"/>
        <v>197537</v>
      </c>
      <c r="E78" s="106"/>
      <c r="F78" s="106">
        <v>0</v>
      </c>
      <c r="G78" s="103">
        <f t="shared" si="12"/>
        <v>0</v>
      </c>
      <c r="H78" s="103">
        <f t="shared" si="13"/>
        <v>197537</v>
      </c>
      <c r="I78" s="103">
        <f t="shared" si="14"/>
        <v>197537</v>
      </c>
      <c r="J78" s="107">
        <v>0</v>
      </c>
      <c r="K78" s="100">
        <f t="shared" si="15"/>
        <v>0</v>
      </c>
      <c r="L78" s="106">
        <f t="shared" si="16"/>
        <v>0</v>
      </c>
      <c r="M78" s="106">
        <f t="shared" si="17"/>
        <v>0</v>
      </c>
      <c r="N78" s="106">
        <f t="shared" si="18"/>
        <v>0</v>
      </c>
      <c r="O78" s="108">
        <f t="shared" si="18"/>
        <v>0</v>
      </c>
      <c r="P78" s="107">
        <f t="shared" si="19"/>
        <v>197537</v>
      </c>
      <c r="Q78" s="103">
        <f t="shared" si="20"/>
        <v>197537</v>
      </c>
    </row>
    <row r="79" spans="1:17" x14ac:dyDescent="0.25">
      <c r="A79" s="95">
        <v>63</v>
      </c>
      <c r="B79" s="97" t="s">
        <v>84</v>
      </c>
      <c r="C79" s="105">
        <v>535526</v>
      </c>
      <c r="D79" s="99">
        <f t="shared" si="11"/>
        <v>535526</v>
      </c>
      <c r="E79" s="106"/>
      <c r="F79" s="106">
        <v>0</v>
      </c>
      <c r="G79" s="103">
        <f t="shared" si="12"/>
        <v>0</v>
      </c>
      <c r="H79" s="103">
        <f t="shared" si="13"/>
        <v>535526</v>
      </c>
      <c r="I79" s="103">
        <f t="shared" si="14"/>
        <v>535526</v>
      </c>
      <c r="J79" s="107">
        <v>0</v>
      </c>
      <c r="K79" s="100">
        <f t="shared" si="15"/>
        <v>0</v>
      </c>
      <c r="L79" s="106">
        <f t="shared" si="16"/>
        <v>0</v>
      </c>
      <c r="M79" s="106">
        <f t="shared" si="17"/>
        <v>0</v>
      </c>
      <c r="N79" s="106">
        <f t="shared" si="18"/>
        <v>0</v>
      </c>
      <c r="O79" s="108">
        <f t="shared" si="18"/>
        <v>0</v>
      </c>
      <c r="P79" s="107">
        <f t="shared" si="19"/>
        <v>535526</v>
      </c>
      <c r="Q79" s="103">
        <f t="shared" si="20"/>
        <v>535526</v>
      </c>
    </row>
    <row r="80" spans="1:17" x14ac:dyDescent="0.25">
      <c r="A80" s="95">
        <v>64</v>
      </c>
      <c r="B80" s="97" t="s">
        <v>85</v>
      </c>
      <c r="C80" s="105">
        <v>908347</v>
      </c>
      <c r="D80" s="99">
        <f t="shared" si="11"/>
        <v>908347</v>
      </c>
      <c r="E80" s="106"/>
      <c r="F80" s="106">
        <v>0</v>
      </c>
      <c r="G80" s="103">
        <f t="shared" si="12"/>
        <v>0</v>
      </c>
      <c r="H80" s="103">
        <f t="shared" si="13"/>
        <v>908347</v>
      </c>
      <c r="I80" s="103">
        <f t="shared" si="14"/>
        <v>908347</v>
      </c>
      <c r="J80" s="107">
        <v>0</v>
      </c>
      <c r="K80" s="100">
        <f t="shared" si="15"/>
        <v>0</v>
      </c>
      <c r="L80" s="106">
        <f t="shared" si="16"/>
        <v>0</v>
      </c>
      <c r="M80" s="106">
        <f t="shared" si="17"/>
        <v>0</v>
      </c>
      <c r="N80" s="106">
        <f t="shared" si="18"/>
        <v>0</v>
      </c>
      <c r="O80" s="108">
        <f t="shared" si="18"/>
        <v>0</v>
      </c>
      <c r="P80" s="107">
        <f t="shared" si="19"/>
        <v>908347</v>
      </c>
      <c r="Q80" s="103">
        <f t="shared" si="20"/>
        <v>908347</v>
      </c>
    </row>
    <row r="81" spans="1:17" x14ac:dyDescent="0.25">
      <c r="A81" s="95">
        <v>65</v>
      </c>
      <c r="B81" s="97" t="s">
        <v>86</v>
      </c>
      <c r="C81" s="105">
        <v>1699044</v>
      </c>
      <c r="D81" s="99">
        <f t="shared" si="11"/>
        <v>1699044</v>
      </c>
      <c r="E81" s="106"/>
      <c r="F81" s="106">
        <v>0</v>
      </c>
      <c r="G81" s="103">
        <f t="shared" si="12"/>
        <v>0</v>
      </c>
      <c r="H81" s="103">
        <f t="shared" si="13"/>
        <v>1699044</v>
      </c>
      <c r="I81" s="103">
        <f t="shared" si="14"/>
        <v>1699044</v>
      </c>
      <c r="J81" s="107">
        <v>0</v>
      </c>
      <c r="K81" s="100">
        <f t="shared" si="15"/>
        <v>0</v>
      </c>
      <c r="L81" s="106">
        <f t="shared" si="16"/>
        <v>0</v>
      </c>
      <c r="M81" s="106">
        <f t="shared" si="17"/>
        <v>0</v>
      </c>
      <c r="N81" s="106">
        <f t="shared" si="18"/>
        <v>0</v>
      </c>
      <c r="O81" s="108">
        <f t="shared" si="18"/>
        <v>0</v>
      </c>
      <c r="P81" s="107">
        <f t="shared" si="19"/>
        <v>1699044</v>
      </c>
      <c r="Q81" s="103">
        <f t="shared" si="20"/>
        <v>1699044</v>
      </c>
    </row>
    <row r="82" spans="1:17" x14ac:dyDescent="0.25">
      <c r="A82" s="95">
        <v>66</v>
      </c>
      <c r="B82" s="97" t="s">
        <v>87</v>
      </c>
      <c r="C82" s="105">
        <v>447625</v>
      </c>
      <c r="D82" s="99">
        <f t="shared" si="11"/>
        <v>447625</v>
      </c>
      <c r="E82" s="106"/>
      <c r="F82" s="106">
        <v>0</v>
      </c>
      <c r="G82" s="103">
        <f t="shared" si="12"/>
        <v>0</v>
      </c>
      <c r="H82" s="103">
        <f t="shared" si="13"/>
        <v>447625</v>
      </c>
      <c r="I82" s="103">
        <f t="shared" si="14"/>
        <v>447625</v>
      </c>
      <c r="J82" s="107">
        <v>0</v>
      </c>
      <c r="K82" s="100">
        <f t="shared" si="15"/>
        <v>0</v>
      </c>
      <c r="L82" s="106">
        <f t="shared" si="16"/>
        <v>0</v>
      </c>
      <c r="M82" s="106">
        <f t="shared" si="17"/>
        <v>0</v>
      </c>
      <c r="N82" s="106">
        <f t="shared" si="18"/>
        <v>0</v>
      </c>
      <c r="O82" s="108">
        <f t="shared" si="18"/>
        <v>0</v>
      </c>
      <c r="P82" s="107">
        <f t="shared" si="19"/>
        <v>447625</v>
      </c>
      <c r="Q82" s="103">
        <f t="shared" si="20"/>
        <v>447625</v>
      </c>
    </row>
    <row r="83" spans="1:17" x14ac:dyDescent="0.25">
      <c r="A83" s="95">
        <v>67</v>
      </c>
      <c r="B83" s="97" t="s">
        <v>88</v>
      </c>
      <c r="C83" s="105">
        <v>1365525</v>
      </c>
      <c r="D83" s="99">
        <f t="shared" si="11"/>
        <v>1365525</v>
      </c>
      <c r="E83" s="106"/>
      <c r="F83" s="106">
        <v>0</v>
      </c>
      <c r="G83" s="103">
        <f t="shared" si="12"/>
        <v>0</v>
      </c>
      <c r="H83" s="103">
        <f t="shared" si="13"/>
        <v>1365525</v>
      </c>
      <c r="I83" s="103">
        <f t="shared" si="14"/>
        <v>1365525</v>
      </c>
      <c r="J83" s="107">
        <v>0</v>
      </c>
      <c r="K83" s="100">
        <f t="shared" si="15"/>
        <v>0</v>
      </c>
      <c r="L83" s="106">
        <f t="shared" si="16"/>
        <v>0</v>
      </c>
      <c r="M83" s="106">
        <f t="shared" si="17"/>
        <v>0</v>
      </c>
      <c r="N83" s="106">
        <f t="shared" si="18"/>
        <v>0</v>
      </c>
      <c r="O83" s="108">
        <f t="shared" si="18"/>
        <v>0</v>
      </c>
      <c r="P83" s="107">
        <f t="shared" si="19"/>
        <v>1365525</v>
      </c>
      <c r="Q83" s="103">
        <f t="shared" si="20"/>
        <v>1365525</v>
      </c>
    </row>
    <row r="84" spans="1:17" x14ac:dyDescent="0.25">
      <c r="A84" s="95">
        <v>68</v>
      </c>
      <c r="B84" s="97" t="s">
        <v>89</v>
      </c>
      <c r="C84" s="105">
        <v>970517</v>
      </c>
      <c r="D84" s="99">
        <f t="shared" si="11"/>
        <v>970517</v>
      </c>
      <c r="E84" s="106"/>
      <c r="F84" s="106">
        <v>0</v>
      </c>
      <c r="G84" s="103">
        <f t="shared" si="12"/>
        <v>0</v>
      </c>
      <c r="H84" s="103">
        <f t="shared" si="13"/>
        <v>970517</v>
      </c>
      <c r="I84" s="103">
        <f t="shared" si="14"/>
        <v>970517</v>
      </c>
      <c r="J84" s="107">
        <v>0</v>
      </c>
      <c r="K84" s="100">
        <f t="shared" si="15"/>
        <v>0</v>
      </c>
      <c r="L84" s="106">
        <f t="shared" si="16"/>
        <v>0</v>
      </c>
      <c r="M84" s="106">
        <f t="shared" si="17"/>
        <v>0</v>
      </c>
      <c r="N84" s="106">
        <f t="shared" si="18"/>
        <v>0</v>
      </c>
      <c r="O84" s="108">
        <f t="shared" si="18"/>
        <v>0</v>
      </c>
      <c r="P84" s="107">
        <f t="shared" si="19"/>
        <v>970517</v>
      </c>
      <c r="Q84" s="103">
        <f t="shared" si="20"/>
        <v>970517</v>
      </c>
    </row>
    <row r="85" spans="1:17" x14ac:dyDescent="0.25">
      <c r="A85" s="95">
        <v>69</v>
      </c>
      <c r="B85" s="97" t="s">
        <v>90</v>
      </c>
      <c r="C85" s="105">
        <v>129510</v>
      </c>
      <c r="D85" s="99">
        <f t="shared" si="11"/>
        <v>129510</v>
      </c>
      <c r="E85" s="106"/>
      <c r="F85" s="106">
        <v>0</v>
      </c>
      <c r="G85" s="103">
        <f t="shared" si="12"/>
        <v>0</v>
      </c>
      <c r="H85" s="103">
        <f t="shared" si="13"/>
        <v>129510</v>
      </c>
      <c r="I85" s="103">
        <f t="shared" si="14"/>
        <v>129510</v>
      </c>
      <c r="J85" s="107">
        <v>0</v>
      </c>
      <c r="K85" s="100">
        <f t="shared" si="15"/>
        <v>0</v>
      </c>
      <c r="L85" s="106">
        <f t="shared" si="16"/>
        <v>0</v>
      </c>
      <c r="M85" s="106">
        <f t="shared" si="17"/>
        <v>0</v>
      </c>
      <c r="N85" s="106">
        <f t="shared" si="18"/>
        <v>0</v>
      </c>
      <c r="O85" s="108">
        <f t="shared" si="18"/>
        <v>0</v>
      </c>
      <c r="P85" s="107">
        <f t="shared" si="19"/>
        <v>129510</v>
      </c>
      <c r="Q85" s="103">
        <f t="shared" si="20"/>
        <v>129510</v>
      </c>
    </row>
    <row r="86" spans="1:17" x14ac:dyDescent="0.25">
      <c r="A86" s="95">
        <v>70</v>
      </c>
      <c r="B86" s="97" t="s">
        <v>91</v>
      </c>
      <c r="C86" s="105">
        <v>453570</v>
      </c>
      <c r="D86" s="99">
        <f t="shared" si="11"/>
        <v>453570</v>
      </c>
      <c r="E86" s="106"/>
      <c r="F86" s="106">
        <v>0</v>
      </c>
      <c r="G86" s="103">
        <f t="shared" si="12"/>
        <v>0</v>
      </c>
      <c r="H86" s="103">
        <f t="shared" si="13"/>
        <v>453570</v>
      </c>
      <c r="I86" s="103">
        <f t="shared" si="14"/>
        <v>453570</v>
      </c>
      <c r="J86" s="107">
        <v>0</v>
      </c>
      <c r="K86" s="100">
        <f t="shared" si="15"/>
        <v>0</v>
      </c>
      <c r="L86" s="106">
        <f t="shared" si="16"/>
        <v>0</v>
      </c>
      <c r="M86" s="106">
        <f t="shared" si="17"/>
        <v>0</v>
      </c>
      <c r="N86" s="106">
        <f t="shared" si="18"/>
        <v>0</v>
      </c>
      <c r="O86" s="108">
        <f t="shared" si="18"/>
        <v>0</v>
      </c>
      <c r="P86" s="107">
        <f t="shared" si="19"/>
        <v>453570</v>
      </c>
      <c r="Q86" s="103">
        <f t="shared" si="20"/>
        <v>453570</v>
      </c>
    </row>
    <row r="87" spans="1:17" x14ac:dyDescent="0.25">
      <c r="A87" s="95">
        <v>71</v>
      </c>
      <c r="B87" s="97" t="s">
        <v>92</v>
      </c>
      <c r="C87" s="105">
        <v>376913</v>
      </c>
      <c r="D87" s="99">
        <f t="shared" si="11"/>
        <v>376913</v>
      </c>
      <c r="E87" s="106"/>
      <c r="F87" s="106">
        <v>0</v>
      </c>
      <c r="G87" s="103">
        <f t="shared" si="12"/>
        <v>0</v>
      </c>
      <c r="H87" s="103">
        <f t="shared" si="13"/>
        <v>376913</v>
      </c>
      <c r="I87" s="103">
        <f t="shared" si="14"/>
        <v>376913</v>
      </c>
      <c r="J87" s="107">
        <v>0</v>
      </c>
      <c r="K87" s="100">
        <f t="shared" si="15"/>
        <v>0</v>
      </c>
      <c r="L87" s="106">
        <f t="shared" si="16"/>
        <v>0</v>
      </c>
      <c r="M87" s="106">
        <f t="shared" si="17"/>
        <v>0</v>
      </c>
      <c r="N87" s="106">
        <f t="shared" si="18"/>
        <v>0</v>
      </c>
      <c r="O87" s="108">
        <f t="shared" si="18"/>
        <v>0</v>
      </c>
      <c r="P87" s="107">
        <f t="shared" si="19"/>
        <v>376913</v>
      </c>
      <c r="Q87" s="103">
        <f t="shared" si="20"/>
        <v>376913</v>
      </c>
    </row>
    <row r="88" spans="1:17" x14ac:dyDescent="0.25">
      <c r="A88" s="95">
        <v>72</v>
      </c>
      <c r="B88" s="97" t="s">
        <v>93</v>
      </c>
      <c r="C88" s="105">
        <v>77290</v>
      </c>
      <c r="D88" s="99">
        <f t="shared" si="11"/>
        <v>77290</v>
      </c>
      <c r="E88" s="106"/>
      <c r="F88" s="106">
        <v>0</v>
      </c>
      <c r="G88" s="103">
        <f t="shared" si="12"/>
        <v>0</v>
      </c>
      <c r="H88" s="103">
        <f t="shared" si="13"/>
        <v>77290</v>
      </c>
      <c r="I88" s="103">
        <f t="shared" si="14"/>
        <v>77290</v>
      </c>
      <c r="J88" s="107">
        <v>0</v>
      </c>
      <c r="K88" s="100">
        <f t="shared" si="15"/>
        <v>0</v>
      </c>
      <c r="L88" s="106">
        <f t="shared" si="16"/>
        <v>0</v>
      </c>
      <c r="M88" s="106">
        <f t="shared" si="17"/>
        <v>0</v>
      </c>
      <c r="N88" s="106">
        <f t="shared" si="18"/>
        <v>0</v>
      </c>
      <c r="O88" s="108">
        <f t="shared" si="18"/>
        <v>0</v>
      </c>
      <c r="P88" s="107">
        <f t="shared" si="19"/>
        <v>77290</v>
      </c>
      <c r="Q88" s="103">
        <f t="shared" si="20"/>
        <v>77290</v>
      </c>
    </row>
    <row r="89" spans="1:17" x14ac:dyDescent="0.25">
      <c r="A89" s="95">
        <v>73</v>
      </c>
      <c r="B89" s="97" t="s">
        <v>94</v>
      </c>
      <c r="C89" s="105">
        <v>276632</v>
      </c>
      <c r="D89" s="99">
        <f t="shared" si="11"/>
        <v>276632</v>
      </c>
      <c r="E89" s="106"/>
      <c r="F89" s="106">
        <v>0</v>
      </c>
      <c r="G89" s="103">
        <f t="shared" si="12"/>
        <v>0</v>
      </c>
      <c r="H89" s="103">
        <f t="shared" si="13"/>
        <v>276632</v>
      </c>
      <c r="I89" s="103">
        <f t="shared" si="14"/>
        <v>276632</v>
      </c>
      <c r="J89" s="107">
        <v>0</v>
      </c>
      <c r="K89" s="100">
        <f t="shared" si="15"/>
        <v>0</v>
      </c>
      <c r="L89" s="106">
        <f t="shared" si="16"/>
        <v>0</v>
      </c>
      <c r="M89" s="106">
        <f t="shared" si="17"/>
        <v>0</v>
      </c>
      <c r="N89" s="106">
        <f t="shared" si="18"/>
        <v>0</v>
      </c>
      <c r="O89" s="108">
        <f t="shared" si="18"/>
        <v>0</v>
      </c>
      <c r="P89" s="107">
        <f t="shared" si="19"/>
        <v>276632</v>
      </c>
      <c r="Q89" s="103">
        <f t="shared" si="20"/>
        <v>276632</v>
      </c>
    </row>
    <row r="90" spans="1:17" x14ac:dyDescent="0.25">
      <c r="A90" s="95">
        <v>74</v>
      </c>
      <c r="B90" s="97" t="s">
        <v>95</v>
      </c>
      <c r="C90" s="105">
        <v>1205205</v>
      </c>
      <c r="D90" s="99">
        <f t="shared" si="11"/>
        <v>1205205</v>
      </c>
      <c r="E90" s="106"/>
      <c r="F90" s="106">
        <v>0</v>
      </c>
      <c r="G90" s="103">
        <f t="shared" si="12"/>
        <v>0</v>
      </c>
      <c r="H90" s="103">
        <f t="shared" si="13"/>
        <v>1205205</v>
      </c>
      <c r="I90" s="103">
        <f t="shared" si="14"/>
        <v>1205205</v>
      </c>
      <c r="J90" s="107">
        <v>0</v>
      </c>
      <c r="K90" s="100">
        <f t="shared" si="15"/>
        <v>0</v>
      </c>
      <c r="L90" s="106">
        <f t="shared" si="16"/>
        <v>0</v>
      </c>
      <c r="M90" s="106">
        <f t="shared" si="17"/>
        <v>0</v>
      </c>
      <c r="N90" s="106">
        <f t="shared" si="18"/>
        <v>0</v>
      </c>
      <c r="O90" s="108">
        <f t="shared" si="18"/>
        <v>0</v>
      </c>
      <c r="P90" s="107">
        <f t="shared" si="19"/>
        <v>1205205</v>
      </c>
      <c r="Q90" s="103">
        <f t="shared" si="20"/>
        <v>1205205</v>
      </c>
    </row>
    <row r="91" spans="1:17" x14ac:dyDescent="0.25">
      <c r="A91" s="95">
        <v>75</v>
      </c>
      <c r="B91" s="97" t="s">
        <v>96</v>
      </c>
      <c r="C91" s="105">
        <v>114654</v>
      </c>
      <c r="D91" s="99">
        <f t="shared" si="11"/>
        <v>114654</v>
      </c>
      <c r="E91" s="106"/>
      <c r="F91" s="106">
        <v>0</v>
      </c>
      <c r="G91" s="103">
        <f t="shared" si="12"/>
        <v>0</v>
      </c>
      <c r="H91" s="103">
        <f t="shared" si="13"/>
        <v>114654</v>
      </c>
      <c r="I91" s="103">
        <f t="shared" si="14"/>
        <v>114654</v>
      </c>
      <c r="J91" s="107">
        <v>0</v>
      </c>
      <c r="K91" s="100">
        <f t="shared" si="15"/>
        <v>0</v>
      </c>
      <c r="L91" s="106">
        <f t="shared" si="16"/>
        <v>0</v>
      </c>
      <c r="M91" s="106">
        <f t="shared" si="17"/>
        <v>0</v>
      </c>
      <c r="N91" s="106">
        <f t="shared" si="18"/>
        <v>0</v>
      </c>
      <c r="O91" s="108">
        <f t="shared" si="18"/>
        <v>0</v>
      </c>
      <c r="P91" s="107">
        <f t="shared" si="19"/>
        <v>114654</v>
      </c>
      <c r="Q91" s="103">
        <f t="shared" si="20"/>
        <v>114654</v>
      </c>
    </row>
    <row r="92" spans="1:17" x14ac:dyDescent="0.25">
      <c r="A92" s="95">
        <v>76</v>
      </c>
      <c r="B92" s="97" t="s">
        <v>97</v>
      </c>
      <c r="C92" s="105">
        <v>915975</v>
      </c>
      <c r="D92" s="99">
        <f t="shared" si="11"/>
        <v>915975</v>
      </c>
      <c r="E92" s="106"/>
      <c r="F92" s="106">
        <v>0</v>
      </c>
      <c r="G92" s="103">
        <f t="shared" si="12"/>
        <v>0</v>
      </c>
      <c r="H92" s="103">
        <f t="shared" si="13"/>
        <v>915975</v>
      </c>
      <c r="I92" s="103">
        <f t="shared" si="14"/>
        <v>915975</v>
      </c>
      <c r="J92" s="107">
        <v>0</v>
      </c>
      <c r="K92" s="100">
        <f t="shared" si="15"/>
        <v>0</v>
      </c>
      <c r="L92" s="106">
        <f t="shared" si="16"/>
        <v>0</v>
      </c>
      <c r="M92" s="106">
        <f t="shared" si="17"/>
        <v>0</v>
      </c>
      <c r="N92" s="106">
        <f t="shared" si="18"/>
        <v>0</v>
      </c>
      <c r="O92" s="108">
        <f t="shared" si="18"/>
        <v>0</v>
      </c>
      <c r="P92" s="107">
        <f t="shared" si="19"/>
        <v>915975</v>
      </c>
      <c r="Q92" s="103">
        <f t="shared" si="20"/>
        <v>915975</v>
      </c>
    </row>
    <row r="93" spans="1:17" x14ac:dyDescent="0.25">
      <c r="A93" s="95">
        <v>77</v>
      </c>
      <c r="B93" s="97" t="s">
        <v>98</v>
      </c>
      <c r="C93" s="105">
        <v>719879</v>
      </c>
      <c r="D93" s="99">
        <f t="shared" si="11"/>
        <v>719879</v>
      </c>
      <c r="E93" s="106"/>
      <c r="F93" s="106">
        <v>0</v>
      </c>
      <c r="G93" s="103">
        <f t="shared" si="12"/>
        <v>0</v>
      </c>
      <c r="H93" s="103">
        <f t="shared" si="13"/>
        <v>719879</v>
      </c>
      <c r="I93" s="103">
        <f t="shared" si="14"/>
        <v>719879</v>
      </c>
      <c r="J93" s="107">
        <v>0</v>
      </c>
      <c r="K93" s="100">
        <f t="shared" si="15"/>
        <v>0</v>
      </c>
      <c r="L93" s="106">
        <f t="shared" si="16"/>
        <v>0</v>
      </c>
      <c r="M93" s="106">
        <f t="shared" si="17"/>
        <v>0</v>
      </c>
      <c r="N93" s="106">
        <f t="shared" si="18"/>
        <v>0</v>
      </c>
      <c r="O93" s="108">
        <f t="shared" si="18"/>
        <v>0</v>
      </c>
      <c r="P93" s="107">
        <f t="shared" si="19"/>
        <v>719879</v>
      </c>
      <c r="Q93" s="103">
        <f t="shared" si="20"/>
        <v>719879</v>
      </c>
    </row>
    <row r="94" spans="1:17" x14ac:dyDescent="0.25">
      <c r="A94" s="95">
        <v>78</v>
      </c>
      <c r="B94" s="97" t="s">
        <v>99</v>
      </c>
      <c r="C94" s="105">
        <v>1876001</v>
      </c>
      <c r="D94" s="99">
        <f t="shared" si="11"/>
        <v>1876001</v>
      </c>
      <c r="E94" s="106"/>
      <c r="F94" s="106">
        <v>0</v>
      </c>
      <c r="G94" s="103">
        <f t="shared" si="12"/>
        <v>0</v>
      </c>
      <c r="H94" s="103">
        <f t="shared" si="13"/>
        <v>1876001</v>
      </c>
      <c r="I94" s="103">
        <f t="shared" si="14"/>
        <v>1876001</v>
      </c>
      <c r="J94" s="107">
        <v>0</v>
      </c>
      <c r="K94" s="100">
        <f t="shared" si="15"/>
        <v>0</v>
      </c>
      <c r="L94" s="106">
        <f t="shared" si="16"/>
        <v>0</v>
      </c>
      <c r="M94" s="106">
        <f t="shared" si="17"/>
        <v>0</v>
      </c>
      <c r="N94" s="106">
        <f t="shared" si="18"/>
        <v>0</v>
      </c>
      <c r="O94" s="108">
        <f t="shared" si="18"/>
        <v>0</v>
      </c>
      <c r="P94" s="107">
        <f t="shared" si="19"/>
        <v>1876001</v>
      </c>
      <c r="Q94" s="103">
        <f t="shared" si="20"/>
        <v>1876001</v>
      </c>
    </row>
    <row r="95" spans="1:17" x14ac:dyDescent="0.25">
      <c r="A95" s="95">
        <v>79</v>
      </c>
      <c r="B95" s="97" t="s">
        <v>100</v>
      </c>
      <c r="C95" s="105">
        <v>1131999</v>
      </c>
      <c r="D95" s="99">
        <f t="shared" si="11"/>
        <v>1131999</v>
      </c>
      <c r="E95" s="106"/>
      <c r="F95" s="106">
        <v>0</v>
      </c>
      <c r="G95" s="103">
        <f t="shared" si="12"/>
        <v>0</v>
      </c>
      <c r="H95" s="103">
        <f t="shared" si="13"/>
        <v>1131999</v>
      </c>
      <c r="I95" s="103">
        <f t="shared" si="14"/>
        <v>1131999</v>
      </c>
      <c r="J95" s="107">
        <v>0</v>
      </c>
      <c r="K95" s="100">
        <f t="shared" si="15"/>
        <v>0</v>
      </c>
      <c r="L95" s="106">
        <f t="shared" si="16"/>
        <v>0</v>
      </c>
      <c r="M95" s="106">
        <f t="shared" si="17"/>
        <v>0</v>
      </c>
      <c r="N95" s="106">
        <f t="shared" si="18"/>
        <v>0</v>
      </c>
      <c r="O95" s="108">
        <f t="shared" si="18"/>
        <v>0</v>
      </c>
      <c r="P95" s="107">
        <f t="shared" si="19"/>
        <v>1131999</v>
      </c>
      <c r="Q95" s="103">
        <f t="shared" si="20"/>
        <v>1131999</v>
      </c>
    </row>
    <row r="96" spans="1:17" x14ac:dyDescent="0.25">
      <c r="A96" s="95">
        <v>80</v>
      </c>
      <c r="B96" s="97" t="s">
        <v>101</v>
      </c>
      <c r="C96" s="105">
        <v>629234</v>
      </c>
      <c r="D96" s="99">
        <f t="shared" si="11"/>
        <v>629234</v>
      </c>
      <c r="E96" s="106"/>
      <c r="F96" s="106">
        <v>0</v>
      </c>
      <c r="G96" s="103">
        <f t="shared" si="12"/>
        <v>0</v>
      </c>
      <c r="H96" s="103">
        <f t="shared" si="13"/>
        <v>629234</v>
      </c>
      <c r="I96" s="103">
        <f t="shared" si="14"/>
        <v>629234</v>
      </c>
      <c r="J96" s="107">
        <v>0</v>
      </c>
      <c r="K96" s="100">
        <f t="shared" si="15"/>
        <v>0</v>
      </c>
      <c r="L96" s="106">
        <f t="shared" si="16"/>
        <v>0</v>
      </c>
      <c r="M96" s="106">
        <f t="shared" si="17"/>
        <v>0</v>
      </c>
      <c r="N96" s="106">
        <f t="shared" si="18"/>
        <v>0</v>
      </c>
      <c r="O96" s="108">
        <f t="shared" si="18"/>
        <v>0</v>
      </c>
      <c r="P96" s="107">
        <f t="shared" si="19"/>
        <v>629234</v>
      </c>
      <c r="Q96" s="103">
        <f t="shared" si="20"/>
        <v>629234</v>
      </c>
    </row>
    <row r="97" spans="1:17" x14ac:dyDescent="0.25">
      <c r="A97" s="95">
        <v>81</v>
      </c>
      <c r="B97" s="97" t="s">
        <v>102</v>
      </c>
      <c r="C97" s="105">
        <v>571776</v>
      </c>
      <c r="D97" s="99">
        <f t="shared" si="11"/>
        <v>571776</v>
      </c>
      <c r="E97" s="106"/>
      <c r="F97" s="106">
        <v>0</v>
      </c>
      <c r="G97" s="103">
        <f t="shared" si="12"/>
        <v>0</v>
      </c>
      <c r="H97" s="103">
        <f t="shared" si="13"/>
        <v>571776</v>
      </c>
      <c r="I97" s="103">
        <f t="shared" si="14"/>
        <v>571776</v>
      </c>
      <c r="J97" s="107">
        <v>0</v>
      </c>
      <c r="K97" s="100">
        <f t="shared" si="15"/>
        <v>0</v>
      </c>
      <c r="L97" s="106">
        <f t="shared" si="16"/>
        <v>0</v>
      </c>
      <c r="M97" s="106">
        <f t="shared" si="17"/>
        <v>0</v>
      </c>
      <c r="N97" s="106">
        <f t="shared" si="18"/>
        <v>0</v>
      </c>
      <c r="O97" s="108">
        <f t="shared" si="18"/>
        <v>0</v>
      </c>
      <c r="P97" s="107">
        <f t="shared" si="19"/>
        <v>571776</v>
      </c>
      <c r="Q97" s="103">
        <f t="shared" si="20"/>
        <v>571776</v>
      </c>
    </row>
    <row r="98" spans="1:17" x14ac:dyDescent="0.25">
      <c r="A98" s="95">
        <v>82</v>
      </c>
      <c r="B98" s="97" t="s">
        <v>103</v>
      </c>
      <c r="C98" s="105">
        <v>508020</v>
      </c>
      <c r="D98" s="99">
        <f t="shared" si="11"/>
        <v>508020</v>
      </c>
      <c r="E98" s="106"/>
      <c r="F98" s="106">
        <v>0</v>
      </c>
      <c r="G98" s="103">
        <f t="shared" si="12"/>
        <v>0</v>
      </c>
      <c r="H98" s="103">
        <f t="shared" si="13"/>
        <v>508020</v>
      </c>
      <c r="I98" s="103">
        <f t="shared" si="14"/>
        <v>508020</v>
      </c>
      <c r="J98" s="107">
        <v>0</v>
      </c>
      <c r="K98" s="100">
        <f t="shared" si="15"/>
        <v>0</v>
      </c>
      <c r="L98" s="106">
        <f t="shared" si="16"/>
        <v>0</v>
      </c>
      <c r="M98" s="106">
        <f t="shared" si="17"/>
        <v>0</v>
      </c>
      <c r="N98" s="106">
        <f t="shared" si="18"/>
        <v>0</v>
      </c>
      <c r="O98" s="108">
        <f t="shared" si="18"/>
        <v>0</v>
      </c>
      <c r="P98" s="107">
        <f t="shared" si="19"/>
        <v>508020</v>
      </c>
      <c r="Q98" s="103">
        <f t="shared" si="20"/>
        <v>508020</v>
      </c>
    </row>
    <row r="99" spans="1:17" x14ac:dyDescent="0.25">
      <c r="A99" s="95">
        <v>83</v>
      </c>
      <c r="B99" s="97" t="s">
        <v>104</v>
      </c>
      <c r="C99" s="105">
        <v>593563</v>
      </c>
      <c r="D99" s="99">
        <f t="shared" si="11"/>
        <v>593563</v>
      </c>
      <c r="E99" s="106"/>
      <c r="F99" s="106">
        <v>0</v>
      </c>
      <c r="G99" s="103">
        <f t="shared" si="12"/>
        <v>0</v>
      </c>
      <c r="H99" s="103">
        <f t="shared" si="13"/>
        <v>593563</v>
      </c>
      <c r="I99" s="103">
        <f t="shared" si="14"/>
        <v>593563</v>
      </c>
      <c r="J99" s="107">
        <v>0</v>
      </c>
      <c r="K99" s="100">
        <f t="shared" si="15"/>
        <v>0</v>
      </c>
      <c r="L99" s="106">
        <f t="shared" si="16"/>
        <v>0</v>
      </c>
      <c r="M99" s="106">
        <f t="shared" si="17"/>
        <v>0</v>
      </c>
      <c r="N99" s="106">
        <f t="shared" si="18"/>
        <v>0</v>
      </c>
      <c r="O99" s="108">
        <f t="shared" si="18"/>
        <v>0</v>
      </c>
      <c r="P99" s="107">
        <f t="shared" si="19"/>
        <v>593563</v>
      </c>
      <c r="Q99" s="103">
        <f t="shared" si="20"/>
        <v>593563</v>
      </c>
    </row>
    <row r="100" spans="1:17" x14ac:dyDescent="0.25">
      <c r="A100" s="95">
        <v>84</v>
      </c>
      <c r="B100" s="97" t="s">
        <v>105</v>
      </c>
      <c r="C100" s="105">
        <v>442422</v>
      </c>
      <c r="D100" s="99">
        <f t="shared" si="11"/>
        <v>442422</v>
      </c>
      <c r="E100" s="106"/>
      <c r="F100" s="106">
        <v>0</v>
      </c>
      <c r="G100" s="103">
        <f t="shared" si="12"/>
        <v>0</v>
      </c>
      <c r="H100" s="103">
        <f t="shared" si="13"/>
        <v>442422</v>
      </c>
      <c r="I100" s="103">
        <f t="shared" si="14"/>
        <v>442422</v>
      </c>
      <c r="J100" s="107">
        <v>0</v>
      </c>
      <c r="K100" s="100">
        <f t="shared" si="15"/>
        <v>0</v>
      </c>
      <c r="L100" s="106">
        <f t="shared" si="16"/>
        <v>0</v>
      </c>
      <c r="M100" s="106">
        <f t="shared" si="17"/>
        <v>0</v>
      </c>
      <c r="N100" s="106">
        <f t="shared" si="18"/>
        <v>0</v>
      </c>
      <c r="O100" s="108">
        <f t="shared" si="18"/>
        <v>0</v>
      </c>
      <c r="P100" s="107">
        <f t="shared" si="19"/>
        <v>442422</v>
      </c>
      <c r="Q100" s="103">
        <f t="shared" si="20"/>
        <v>442422</v>
      </c>
    </row>
    <row r="101" spans="1:17" x14ac:dyDescent="0.25">
      <c r="A101" s="95">
        <v>85</v>
      </c>
      <c r="B101" s="97" t="s">
        <v>106</v>
      </c>
      <c r="C101" s="105">
        <v>437853</v>
      </c>
      <c r="D101" s="99">
        <f t="shared" si="11"/>
        <v>437853</v>
      </c>
      <c r="E101" s="106"/>
      <c r="F101" s="106">
        <v>0</v>
      </c>
      <c r="G101" s="103">
        <f t="shared" si="12"/>
        <v>0</v>
      </c>
      <c r="H101" s="103">
        <f t="shared" si="13"/>
        <v>437853</v>
      </c>
      <c r="I101" s="103">
        <f t="shared" si="14"/>
        <v>437853</v>
      </c>
      <c r="J101" s="107">
        <v>0</v>
      </c>
      <c r="K101" s="100">
        <f t="shared" si="15"/>
        <v>0</v>
      </c>
      <c r="L101" s="106">
        <f t="shared" si="16"/>
        <v>0</v>
      </c>
      <c r="M101" s="106">
        <f t="shared" si="17"/>
        <v>0</v>
      </c>
      <c r="N101" s="106">
        <f t="shared" si="18"/>
        <v>0</v>
      </c>
      <c r="O101" s="108">
        <f t="shared" si="18"/>
        <v>0</v>
      </c>
      <c r="P101" s="107">
        <f t="shared" si="19"/>
        <v>437853</v>
      </c>
      <c r="Q101" s="103">
        <f t="shared" si="20"/>
        <v>437853</v>
      </c>
    </row>
    <row r="102" spans="1:17" x14ac:dyDescent="0.25">
      <c r="A102" s="95">
        <v>86</v>
      </c>
      <c r="B102" s="97" t="s">
        <v>107</v>
      </c>
      <c r="C102" s="105">
        <v>538702</v>
      </c>
      <c r="D102" s="99">
        <f t="shared" si="11"/>
        <v>538702</v>
      </c>
      <c r="E102" s="106"/>
      <c r="F102" s="106">
        <v>0</v>
      </c>
      <c r="G102" s="103">
        <f t="shared" si="12"/>
        <v>0</v>
      </c>
      <c r="H102" s="103">
        <f t="shared" si="13"/>
        <v>538702</v>
      </c>
      <c r="I102" s="103">
        <f t="shared" si="14"/>
        <v>538702</v>
      </c>
      <c r="J102" s="107">
        <v>0</v>
      </c>
      <c r="K102" s="100">
        <f t="shared" si="15"/>
        <v>0</v>
      </c>
      <c r="L102" s="106">
        <f t="shared" si="16"/>
        <v>0</v>
      </c>
      <c r="M102" s="106">
        <f t="shared" si="17"/>
        <v>0</v>
      </c>
      <c r="N102" s="106">
        <f t="shared" si="18"/>
        <v>0</v>
      </c>
      <c r="O102" s="108">
        <f t="shared" si="18"/>
        <v>0</v>
      </c>
      <c r="P102" s="107">
        <f t="shared" si="19"/>
        <v>538702</v>
      </c>
      <c r="Q102" s="103">
        <f t="shared" si="20"/>
        <v>538702</v>
      </c>
    </row>
    <row r="103" spans="1:17" x14ac:dyDescent="0.25">
      <c r="A103" s="95">
        <v>87</v>
      </c>
      <c r="B103" s="97" t="s">
        <v>108</v>
      </c>
      <c r="C103" s="105">
        <v>174653</v>
      </c>
      <c r="D103" s="99">
        <f t="shared" si="11"/>
        <v>174653</v>
      </c>
      <c r="E103" s="106"/>
      <c r="F103" s="106">
        <v>0</v>
      </c>
      <c r="G103" s="103">
        <f t="shared" si="12"/>
        <v>0</v>
      </c>
      <c r="H103" s="103">
        <f t="shared" si="13"/>
        <v>174653</v>
      </c>
      <c r="I103" s="103">
        <f t="shared" si="14"/>
        <v>174653</v>
      </c>
      <c r="J103" s="107">
        <v>0</v>
      </c>
      <c r="K103" s="100">
        <f t="shared" si="15"/>
        <v>0</v>
      </c>
      <c r="L103" s="106">
        <f t="shared" si="16"/>
        <v>0</v>
      </c>
      <c r="M103" s="106">
        <f t="shared" si="17"/>
        <v>0</v>
      </c>
      <c r="N103" s="106">
        <f t="shared" si="18"/>
        <v>0</v>
      </c>
      <c r="O103" s="108">
        <f t="shared" si="18"/>
        <v>0</v>
      </c>
      <c r="P103" s="107">
        <f t="shared" si="19"/>
        <v>174653</v>
      </c>
      <c r="Q103" s="103">
        <f t="shared" si="20"/>
        <v>174653</v>
      </c>
    </row>
    <row r="104" spans="1:17" x14ac:dyDescent="0.25">
      <c r="A104" s="95">
        <v>88</v>
      </c>
      <c r="B104" s="97" t="s">
        <v>109</v>
      </c>
      <c r="C104" s="105">
        <v>377789</v>
      </c>
      <c r="D104" s="99">
        <f t="shared" si="11"/>
        <v>377789</v>
      </c>
      <c r="E104" s="106"/>
      <c r="F104" s="106">
        <v>0</v>
      </c>
      <c r="G104" s="103">
        <f t="shared" si="12"/>
        <v>0</v>
      </c>
      <c r="H104" s="103">
        <f t="shared" si="13"/>
        <v>377789</v>
      </c>
      <c r="I104" s="103">
        <f t="shared" si="14"/>
        <v>377789</v>
      </c>
      <c r="J104" s="107">
        <v>0</v>
      </c>
      <c r="K104" s="100">
        <f t="shared" si="15"/>
        <v>0</v>
      </c>
      <c r="L104" s="106">
        <f t="shared" si="16"/>
        <v>0</v>
      </c>
      <c r="M104" s="106">
        <f t="shared" si="17"/>
        <v>0</v>
      </c>
      <c r="N104" s="106">
        <f t="shared" si="18"/>
        <v>0</v>
      </c>
      <c r="O104" s="108">
        <f t="shared" si="18"/>
        <v>0</v>
      </c>
      <c r="P104" s="107">
        <f t="shared" si="19"/>
        <v>377789</v>
      </c>
      <c r="Q104" s="103">
        <f t="shared" si="20"/>
        <v>377789</v>
      </c>
    </row>
    <row r="105" spans="1:17" x14ac:dyDescent="0.25">
      <c r="A105" s="95">
        <v>89</v>
      </c>
      <c r="B105" s="97" t="s">
        <v>110</v>
      </c>
      <c r="C105" s="105">
        <v>67960</v>
      </c>
      <c r="D105" s="99">
        <f t="shared" si="11"/>
        <v>67960</v>
      </c>
      <c r="E105" s="106"/>
      <c r="F105" s="106">
        <v>0</v>
      </c>
      <c r="G105" s="103">
        <f t="shared" si="12"/>
        <v>0</v>
      </c>
      <c r="H105" s="103">
        <f t="shared" si="13"/>
        <v>67960</v>
      </c>
      <c r="I105" s="103">
        <f t="shared" si="14"/>
        <v>67960</v>
      </c>
      <c r="J105" s="107">
        <v>0</v>
      </c>
      <c r="K105" s="100">
        <f t="shared" si="15"/>
        <v>0</v>
      </c>
      <c r="L105" s="106">
        <f t="shared" si="16"/>
        <v>0</v>
      </c>
      <c r="M105" s="106">
        <f t="shared" si="17"/>
        <v>0</v>
      </c>
      <c r="N105" s="106">
        <f t="shared" si="18"/>
        <v>0</v>
      </c>
      <c r="O105" s="108">
        <f t="shared" si="18"/>
        <v>0</v>
      </c>
      <c r="P105" s="107">
        <f t="shared" si="19"/>
        <v>67960</v>
      </c>
      <c r="Q105" s="103">
        <f t="shared" si="20"/>
        <v>67960</v>
      </c>
    </row>
    <row r="106" spans="1:17" x14ac:dyDescent="0.25">
      <c r="A106" s="95">
        <v>90</v>
      </c>
      <c r="B106" s="97" t="s">
        <v>111</v>
      </c>
      <c r="C106" s="105">
        <v>1397206</v>
      </c>
      <c r="D106" s="99">
        <f t="shared" si="11"/>
        <v>1397206</v>
      </c>
      <c r="E106" s="106"/>
      <c r="F106" s="106">
        <v>0</v>
      </c>
      <c r="G106" s="103">
        <f t="shared" si="12"/>
        <v>0</v>
      </c>
      <c r="H106" s="103">
        <f t="shared" si="13"/>
        <v>1397206</v>
      </c>
      <c r="I106" s="103">
        <f t="shared" si="14"/>
        <v>1397206</v>
      </c>
      <c r="J106" s="107">
        <v>0</v>
      </c>
      <c r="K106" s="100">
        <f t="shared" si="15"/>
        <v>0</v>
      </c>
      <c r="L106" s="106">
        <f t="shared" si="16"/>
        <v>0</v>
      </c>
      <c r="M106" s="106">
        <f t="shared" si="17"/>
        <v>0</v>
      </c>
      <c r="N106" s="106">
        <f t="shared" si="18"/>
        <v>0</v>
      </c>
      <c r="O106" s="108">
        <f t="shared" si="18"/>
        <v>0</v>
      </c>
      <c r="P106" s="107">
        <f t="shared" si="19"/>
        <v>1397206</v>
      </c>
      <c r="Q106" s="103">
        <f t="shared" si="20"/>
        <v>1397206</v>
      </c>
    </row>
    <row r="107" spans="1:17" x14ac:dyDescent="0.25">
      <c r="A107" s="95">
        <v>91</v>
      </c>
      <c r="B107" s="97" t="s">
        <v>112</v>
      </c>
      <c r="C107" s="105">
        <v>555809</v>
      </c>
      <c r="D107" s="99">
        <f t="shared" si="11"/>
        <v>555809</v>
      </c>
      <c r="E107" s="106"/>
      <c r="F107" s="106">
        <v>0</v>
      </c>
      <c r="G107" s="103">
        <f t="shared" si="12"/>
        <v>0</v>
      </c>
      <c r="H107" s="103">
        <f t="shared" si="13"/>
        <v>555809</v>
      </c>
      <c r="I107" s="103">
        <f t="shared" si="14"/>
        <v>555809</v>
      </c>
      <c r="J107" s="107">
        <v>0</v>
      </c>
      <c r="K107" s="100">
        <f t="shared" si="15"/>
        <v>0</v>
      </c>
      <c r="L107" s="106">
        <f t="shared" si="16"/>
        <v>0</v>
      </c>
      <c r="M107" s="106">
        <f t="shared" si="17"/>
        <v>0</v>
      </c>
      <c r="N107" s="106">
        <f t="shared" si="18"/>
        <v>0</v>
      </c>
      <c r="O107" s="108">
        <f t="shared" si="18"/>
        <v>0</v>
      </c>
      <c r="P107" s="107">
        <f t="shared" si="19"/>
        <v>555809</v>
      </c>
      <c r="Q107" s="103">
        <f t="shared" si="20"/>
        <v>555809</v>
      </c>
    </row>
    <row r="108" spans="1:17" x14ac:dyDescent="0.25">
      <c r="A108" s="95">
        <v>92</v>
      </c>
      <c r="B108" s="97" t="s">
        <v>113</v>
      </c>
      <c r="C108" s="105">
        <v>5090350</v>
      </c>
      <c r="D108" s="99">
        <f t="shared" si="11"/>
        <v>5090350</v>
      </c>
      <c r="E108" s="106"/>
      <c r="F108" s="106">
        <v>0</v>
      </c>
      <c r="G108" s="103">
        <f t="shared" si="12"/>
        <v>0</v>
      </c>
      <c r="H108" s="103">
        <f t="shared" si="13"/>
        <v>5090350</v>
      </c>
      <c r="I108" s="103">
        <f t="shared" si="14"/>
        <v>5090350</v>
      </c>
      <c r="J108" s="107">
        <v>0</v>
      </c>
      <c r="K108" s="100">
        <f t="shared" si="15"/>
        <v>0</v>
      </c>
      <c r="L108" s="106">
        <f t="shared" si="16"/>
        <v>0</v>
      </c>
      <c r="M108" s="106">
        <f t="shared" si="17"/>
        <v>0</v>
      </c>
      <c r="N108" s="106">
        <f t="shared" si="18"/>
        <v>0</v>
      </c>
      <c r="O108" s="108">
        <f t="shared" si="18"/>
        <v>0</v>
      </c>
      <c r="P108" s="107">
        <f t="shared" si="19"/>
        <v>5090350</v>
      </c>
      <c r="Q108" s="103">
        <f t="shared" si="20"/>
        <v>5090350</v>
      </c>
    </row>
    <row r="109" spans="1:17" x14ac:dyDescent="0.25">
      <c r="A109" s="95">
        <v>93</v>
      </c>
      <c r="B109" s="97" t="s">
        <v>114</v>
      </c>
      <c r="C109" s="105">
        <v>353340</v>
      </c>
      <c r="D109" s="99">
        <f t="shared" si="11"/>
        <v>353340</v>
      </c>
      <c r="E109" s="106"/>
      <c r="F109" s="106">
        <v>0</v>
      </c>
      <c r="G109" s="103">
        <f t="shared" si="12"/>
        <v>0</v>
      </c>
      <c r="H109" s="103">
        <f t="shared" si="13"/>
        <v>353340</v>
      </c>
      <c r="I109" s="103">
        <f t="shared" si="14"/>
        <v>353340</v>
      </c>
      <c r="J109" s="107">
        <v>0</v>
      </c>
      <c r="K109" s="100">
        <f t="shared" si="15"/>
        <v>0</v>
      </c>
      <c r="L109" s="106">
        <f t="shared" si="16"/>
        <v>0</v>
      </c>
      <c r="M109" s="106">
        <f t="shared" si="17"/>
        <v>0</v>
      </c>
      <c r="N109" s="106">
        <f t="shared" si="18"/>
        <v>0</v>
      </c>
      <c r="O109" s="108">
        <f t="shared" si="18"/>
        <v>0</v>
      </c>
      <c r="P109" s="107">
        <f t="shared" si="19"/>
        <v>353340</v>
      </c>
      <c r="Q109" s="103">
        <f t="shared" si="20"/>
        <v>353340</v>
      </c>
    </row>
    <row r="110" spans="1:17" x14ac:dyDescent="0.25">
      <c r="A110" s="95">
        <v>94</v>
      </c>
      <c r="B110" s="97" t="s">
        <v>115</v>
      </c>
      <c r="C110" s="105">
        <v>361689</v>
      </c>
      <c r="D110" s="99">
        <f t="shared" si="11"/>
        <v>361689</v>
      </c>
      <c r="E110" s="106"/>
      <c r="F110" s="106">
        <v>0</v>
      </c>
      <c r="G110" s="103">
        <f t="shared" si="12"/>
        <v>0</v>
      </c>
      <c r="H110" s="103">
        <f t="shared" si="13"/>
        <v>361689</v>
      </c>
      <c r="I110" s="103">
        <f t="shared" si="14"/>
        <v>361689</v>
      </c>
      <c r="J110" s="107">
        <v>0</v>
      </c>
      <c r="K110" s="100">
        <f t="shared" si="15"/>
        <v>0</v>
      </c>
      <c r="L110" s="106">
        <f t="shared" si="16"/>
        <v>0</v>
      </c>
      <c r="M110" s="106">
        <f t="shared" si="17"/>
        <v>0</v>
      </c>
      <c r="N110" s="106">
        <f t="shared" si="18"/>
        <v>0</v>
      </c>
      <c r="O110" s="108">
        <f t="shared" si="18"/>
        <v>0</v>
      </c>
      <c r="P110" s="107">
        <f t="shared" si="19"/>
        <v>361689</v>
      </c>
      <c r="Q110" s="103">
        <f t="shared" si="20"/>
        <v>361689</v>
      </c>
    </row>
    <row r="111" spans="1:17" x14ac:dyDescent="0.25">
      <c r="A111" s="95">
        <v>95</v>
      </c>
      <c r="B111" s="97" t="s">
        <v>116</v>
      </c>
      <c r="C111" s="105">
        <v>185213</v>
      </c>
      <c r="D111" s="99">
        <f t="shared" si="11"/>
        <v>185213</v>
      </c>
      <c r="E111" s="106"/>
      <c r="F111" s="106">
        <v>0</v>
      </c>
      <c r="G111" s="103">
        <f t="shared" si="12"/>
        <v>0</v>
      </c>
      <c r="H111" s="103">
        <f t="shared" si="13"/>
        <v>185213</v>
      </c>
      <c r="I111" s="103">
        <f t="shared" si="14"/>
        <v>185213</v>
      </c>
      <c r="J111" s="107">
        <v>0</v>
      </c>
      <c r="K111" s="100">
        <f t="shared" si="15"/>
        <v>0</v>
      </c>
      <c r="L111" s="106">
        <f t="shared" si="16"/>
        <v>0</v>
      </c>
      <c r="M111" s="106">
        <f t="shared" si="17"/>
        <v>0</v>
      </c>
      <c r="N111" s="106">
        <f t="shared" si="18"/>
        <v>0</v>
      </c>
      <c r="O111" s="108">
        <f t="shared" si="18"/>
        <v>0</v>
      </c>
      <c r="P111" s="107">
        <f t="shared" si="19"/>
        <v>185213</v>
      </c>
      <c r="Q111" s="103">
        <f t="shared" si="20"/>
        <v>185213</v>
      </c>
    </row>
    <row r="112" spans="1:17" x14ac:dyDescent="0.25">
      <c r="A112" s="95">
        <v>96</v>
      </c>
      <c r="B112" s="97" t="s">
        <v>117</v>
      </c>
      <c r="C112" s="105">
        <v>790073</v>
      </c>
      <c r="D112" s="99">
        <f t="shared" si="11"/>
        <v>790073</v>
      </c>
      <c r="E112" s="106"/>
      <c r="F112" s="106">
        <v>0</v>
      </c>
      <c r="G112" s="103">
        <f t="shared" si="12"/>
        <v>0</v>
      </c>
      <c r="H112" s="103">
        <f t="shared" si="13"/>
        <v>790073</v>
      </c>
      <c r="I112" s="103">
        <f t="shared" si="14"/>
        <v>790073</v>
      </c>
      <c r="J112" s="107">
        <v>0</v>
      </c>
      <c r="K112" s="100">
        <f t="shared" si="15"/>
        <v>0</v>
      </c>
      <c r="L112" s="106">
        <f t="shared" si="16"/>
        <v>0</v>
      </c>
      <c r="M112" s="106">
        <f t="shared" si="17"/>
        <v>0</v>
      </c>
      <c r="N112" s="106">
        <f t="shared" si="18"/>
        <v>0</v>
      </c>
      <c r="O112" s="108">
        <f t="shared" si="18"/>
        <v>0</v>
      </c>
      <c r="P112" s="107">
        <f t="shared" si="19"/>
        <v>790073</v>
      </c>
      <c r="Q112" s="103">
        <f t="shared" si="20"/>
        <v>790073</v>
      </c>
    </row>
    <row r="113" spans="1:17" x14ac:dyDescent="0.25">
      <c r="A113" s="95">
        <v>97</v>
      </c>
      <c r="B113" s="97" t="s">
        <v>118</v>
      </c>
      <c r="C113" s="105">
        <v>288639</v>
      </c>
      <c r="D113" s="99">
        <f t="shared" si="11"/>
        <v>288639</v>
      </c>
      <c r="E113" s="106"/>
      <c r="F113" s="106">
        <v>0</v>
      </c>
      <c r="G113" s="103">
        <f t="shared" si="12"/>
        <v>0</v>
      </c>
      <c r="H113" s="103">
        <f t="shared" si="13"/>
        <v>288639</v>
      </c>
      <c r="I113" s="103">
        <f t="shared" si="14"/>
        <v>288639</v>
      </c>
      <c r="J113" s="107">
        <v>0</v>
      </c>
      <c r="K113" s="100">
        <f t="shared" si="15"/>
        <v>0</v>
      </c>
      <c r="L113" s="106">
        <f t="shared" si="16"/>
        <v>0</v>
      </c>
      <c r="M113" s="106">
        <f t="shared" si="17"/>
        <v>0</v>
      </c>
      <c r="N113" s="106">
        <f t="shared" si="18"/>
        <v>0</v>
      </c>
      <c r="O113" s="108">
        <f t="shared" si="18"/>
        <v>0</v>
      </c>
      <c r="P113" s="107">
        <f t="shared" si="19"/>
        <v>288639</v>
      </c>
      <c r="Q113" s="103">
        <f t="shared" si="20"/>
        <v>288639</v>
      </c>
    </row>
    <row r="114" spans="1:17" x14ac:dyDescent="0.25">
      <c r="A114" s="147">
        <v>98</v>
      </c>
      <c r="B114" s="148" t="s">
        <v>119</v>
      </c>
      <c r="C114" s="111">
        <v>1135899</v>
      </c>
      <c r="D114" s="112">
        <f t="shared" si="11"/>
        <v>1135899</v>
      </c>
      <c r="E114" s="114"/>
      <c r="F114" s="114">
        <v>0</v>
      </c>
      <c r="G114" s="115">
        <f t="shared" si="12"/>
        <v>0</v>
      </c>
      <c r="H114" s="115">
        <f t="shared" si="13"/>
        <v>1135899</v>
      </c>
      <c r="I114" s="115">
        <f t="shared" si="14"/>
        <v>1135899</v>
      </c>
      <c r="J114" s="116">
        <v>1440910</v>
      </c>
      <c r="K114" s="113">
        <f t="shared" si="15"/>
        <v>1440910</v>
      </c>
      <c r="L114" s="114">
        <f t="shared" si="16"/>
        <v>0</v>
      </c>
      <c r="M114" s="114">
        <f t="shared" si="17"/>
        <v>0</v>
      </c>
      <c r="N114" s="114">
        <f t="shared" si="18"/>
        <v>1440910</v>
      </c>
      <c r="O114" s="117">
        <f t="shared" si="18"/>
        <v>1440910</v>
      </c>
      <c r="P114" s="116">
        <f t="shared" si="19"/>
        <v>2576809</v>
      </c>
      <c r="Q114" s="115">
        <f t="shared" si="20"/>
        <v>2576809</v>
      </c>
    </row>
    <row r="115" spans="1:17" x14ac:dyDescent="0.25">
      <c r="A115" s="95">
        <v>99</v>
      </c>
      <c r="B115" s="97" t="s">
        <v>120</v>
      </c>
      <c r="C115" s="105">
        <v>290932</v>
      </c>
      <c r="D115" s="99">
        <f t="shared" si="11"/>
        <v>290932</v>
      </c>
      <c r="E115" s="106"/>
      <c r="F115" s="106">
        <v>0</v>
      </c>
      <c r="G115" s="103">
        <f t="shared" si="12"/>
        <v>0</v>
      </c>
      <c r="H115" s="103">
        <f t="shared" si="13"/>
        <v>290932</v>
      </c>
      <c r="I115" s="103">
        <f t="shared" si="14"/>
        <v>290932</v>
      </c>
      <c r="J115" s="107">
        <v>0</v>
      </c>
      <c r="K115" s="100">
        <f t="shared" si="15"/>
        <v>0</v>
      </c>
      <c r="L115" s="106">
        <f t="shared" si="16"/>
        <v>0</v>
      </c>
      <c r="M115" s="106">
        <f t="shared" si="17"/>
        <v>0</v>
      </c>
      <c r="N115" s="106">
        <f t="shared" si="18"/>
        <v>0</v>
      </c>
      <c r="O115" s="108">
        <f t="shared" si="18"/>
        <v>0</v>
      </c>
      <c r="P115" s="107">
        <f t="shared" si="19"/>
        <v>290932</v>
      </c>
      <c r="Q115" s="103">
        <f t="shared" si="20"/>
        <v>290932</v>
      </c>
    </row>
    <row r="116" spans="1:17" x14ac:dyDescent="0.25">
      <c r="A116" s="95">
        <v>100</v>
      </c>
      <c r="B116" s="97" t="s">
        <v>121</v>
      </c>
      <c r="C116" s="105">
        <v>154856</v>
      </c>
      <c r="D116" s="99">
        <f t="shared" si="11"/>
        <v>154856</v>
      </c>
      <c r="E116" s="106"/>
      <c r="F116" s="106">
        <v>0</v>
      </c>
      <c r="G116" s="103">
        <f t="shared" si="12"/>
        <v>0</v>
      </c>
      <c r="H116" s="103">
        <f t="shared" si="13"/>
        <v>154856</v>
      </c>
      <c r="I116" s="103">
        <f t="shared" si="14"/>
        <v>154856</v>
      </c>
      <c r="J116" s="107">
        <v>0</v>
      </c>
      <c r="K116" s="100">
        <f t="shared" si="15"/>
        <v>0</v>
      </c>
      <c r="L116" s="106">
        <f t="shared" si="16"/>
        <v>0</v>
      </c>
      <c r="M116" s="106">
        <f t="shared" si="17"/>
        <v>0</v>
      </c>
      <c r="N116" s="106">
        <f t="shared" si="18"/>
        <v>0</v>
      </c>
      <c r="O116" s="108">
        <f t="shared" si="18"/>
        <v>0</v>
      </c>
      <c r="P116" s="107">
        <f t="shared" si="19"/>
        <v>154856</v>
      </c>
      <c r="Q116" s="103">
        <f t="shared" si="20"/>
        <v>154856</v>
      </c>
    </row>
    <row r="117" spans="1:17" ht="15.75" thickBot="1" x14ac:dyDescent="0.3">
      <c r="A117" s="149"/>
      <c r="B117" s="201" t="s">
        <v>12</v>
      </c>
      <c r="C117" s="202">
        <f t="shared" ref="C117:Q117" si="21">SUM(C13:C116)</f>
        <v>82898679</v>
      </c>
      <c r="D117" s="202">
        <f t="shared" si="21"/>
        <v>82898679</v>
      </c>
      <c r="E117" s="202">
        <f t="shared" si="21"/>
        <v>0</v>
      </c>
      <c r="F117" s="202">
        <f t="shared" si="21"/>
        <v>825000</v>
      </c>
      <c r="G117" s="202">
        <f t="shared" si="21"/>
        <v>825000</v>
      </c>
      <c r="H117" s="202">
        <f t="shared" si="21"/>
        <v>83723679</v>
      </c>
      <c r="I117" s="202">
        <f t="shared" si="21"/>
        <v>83723679</v>
      </c>
      <c r="J117" s="204">
        <f t="shared" si="21"/>
        <v>5504258</v>
      </c>
      <c r="K117" s="205">
        <f t="shared" si="21"/>
        <v>5504258</v>
      </c>
      <c r="L117" s="203">
        <f t="shared" si="21"/>
        <v>-825000</v>
      </c>
      <c r="M117" s="203">
        <f t="shared" si="21"/>
        <v>-825000</v>
      </c>
      <c r="N117" s="203">
        <f t="shared" si="21"/>
        <v>4679258</v>
      </c>
      <c r="O117" s="202">
        <f t="shared" si="21"/>
        <v>4679258</v>
      </c>
      <c r="P117" s="204">
        <f t="shared" si="21"/>
        <v>88402937</v>
      </c>
      <c r="Q117" s="203">
        <f t="shared" si="21"/>
        <v>88402937</v>
      </c>
    </row>
    <row r="118" spans="1:17" ht="15.75" thickTop="1" x14ac:dyDescent="0.25">
      <c r="A118" s="3" t="str">
        <f>D2</f>
        <v>Work First County Block Grant</v>
      </c>
      <c r="C118" s="155"/>
      <c r="D118" s="156"/>
      <c r="E118" s="157"/>
      <c r="F118" s="157"/>
      <c r="G118" s="158"/>
      <c r="I118" s="158"/>
    </row>
    <row r="119" spans="1:17" x14ac:dyDescent="0.25">
      <c r="A119" s="159" t="str">
        <f>D5</f>
        <v>AUTHORIZATION NUMBER: 6</v>
      </c>
      <c r="C119" s="155"/>
      <c r="D119" s="155"/>
      <c r="E119" s="158"/>
      <c r="F119" s="158"/>
      <c r="G119" s="158"/>
      <c r="I119" s="158"/>
    </row>
    <row r="120" spans="1:17" x14ac:dyDescent="0.25">
      <c r="C120" s="155"/>
      <c r="D120" s="155"/>
      <c r="E120" s="158"/>
      <c r="F120" s="158"/>
      <c r="G120" s="158"/>
      <c r="I120" s="158"/>
    </row>
    <row r="121" spans="1:17" x14ac:dyDescent="0.25">
      <c r="C121" s="155"/>
      <c r="D121" s="155"/>
      <c r="E121" s="158"/>
      <c r="F121" s="158"/>
      <c r="G121" s="158"/>
      <c r="I121" s="158"/>
    </row>
    <row r="122" spans="1:17" x14ac:dyDescent="0.25">
      <c r="B122" s="3" t="s">
        <v>153</v>
      </c>
      <c r="C122" s="155"/>
      <c r="D122" s="155"/>
      <c r="E122" s="155"/>
      <c r="F122" s="158"/>
      <c r="G122" s="158"/>
      <c r="H122" s="158"/>
      <c r="I122" s="158"/>
      <c r="J122" s="82"/>
      <c r="K122" s="158"/>
      <c r="L122" s="158"/>
    </row>
    <row r="123" spans="1:17" x14ac:dyDescent="0.25">
      <c r="B123" s="3" t="s">
        <v>123</v>
      </c>
      <c r="C123" s="155"/>
      <c r="D123" s="155"/>
      <c r="E123" s="155"/>
      <c r="F123" s="158"/>
      <c r="G123" s="158"/>
      <c r="H123" s="158"/>
      <c r="I123" s="158"/>
      <c r="J123" s="82"/>
      <c r="K123" s="158"/>
      <c r="L123" s="158"/>
    </row>
    <row r="124" spans="1:17" x14ac:dyDescent="0.25">
      <c r="B124" s="3" t="s">
        <v>124</v>
      </c>
      <c r="C124" s="155"/>
      <c r="D124" s="155"/>
      <c r="E124" s="155"/>
      <c r="F124" s="158"/>
      <c r="G124" s="158"/>
      <c r="H124" s="158"/>
      <c r="I124" s="158"/>
      <c r="J124" s="82"/>
      <c r="K124" s="158"/>
      <c r="L124" s="158"/>
    </row>
    <row r="125" spans="1:17" x14ac:dyDescent="0.25">
      <c r="B125" s="3" t="s">
        <v>125</v>
      </c>
      <c r="C125" s="155"/>
      <c r="D125" s="155"/>
      <c r="E125" s="155"/>
      <c r="F125" s="158"/>
      <c r="G125" s="158"/>
      <c r="H125" s="158"/>
      <c r="I125" s="158"/>
      <c r="J125" s="82"/>
      <c r="K125" s="158"/>
      <c r="L125" s="158"/>
    </row>
    <row r="126" spans="1:17" x14ac:dyDescent="0.25">
      <c r="B126" s="3" t="str">
        <f>'FA #1'!B129</f>
        <v>Award Number:  2101NCTANF + 2201NCTANF</v>
      </c>
      <c r="C126" s="155"/>
      <c r="D126" s="155"/>
      <c r="E126" s="155"/>
      <c r="F126" s="158"/>
      <c r="G126" s="158"/>
      <c r="H126" s="158"/>
      <c r="I126" s="158"/>
      <c r="J126" s="82"/>
      <c r="K126" s="158"/>
      <c r="L126" s="158"/>
    </row>
    <row r="127" spans="1:17" x14ac:dyDescent="0.25">
      <c r="B127" s="3" t="str">
        <f>'FA #1'!B130</f>
        <v>Award Date:  FFY 2021 &amp; 2022</v>
      </c>
      <c r="C127" s="155"/>
      <c r="D127" s="155"/>
      <c r="E127" s="155"/>
      <c r="F127" s="158"/>
      <c r="G127" s="158"/>
      <c r="H127" s="158"/>
      <c r="I127" s="158"/>
      <c r="J127" s="82"/>
      <c r="K127" s="158"/>
      <c r="L127" s="158"/>
    </row>
    <row r="128" spans="1:17" x14ac:dyDescent="0.25">
      <c r="B128" s="3" t="s">
        <v>126</v>
      </c>
      <c r="C128" s="155"/>
      <c r="D128" s="155"/>
      <c r="E128" s="155"/>
      <c r="F128" s="158"/>
      <c r="G128" s="158"/>
      <c r="H128" s="158"/>
      <c r="I128" s="158"/>
      <c r="J128" s="82"/>
      <c r="K128" s="158"/>
      <c r="L128" s="158"/>
    </row>
    <row r="129" spans="1:253" x14ac:dyDescent="0.25">
      <c r="B129" s="51"/>
      <c r="C129" s="155"/>
      <c r="D129" s="155"/>
      <c r="E129" s="155"/>
      <c r="F129" s="158"/>
      <c r="G129" s="158"/>
      <c r="H129" s="158"/>
      <c r="I129" s="158"/>
      <c r="J129" s="82"/>
      <c r="K129" s="158"/>
      <c r="L129" s="158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</row>
    <row r="130" spans="1:253" x14ac:dyDescent="0.25">
      <c r="C130" s="155"/>
      <c r="D130" s="155"/>
      <c r="E130" s="155"/>
      <c r="F130" s="158"/>
      <c r="G130" s="158"/>
      <c r="H130" s="158"/>
      <c r="I130" s="158"/>
      <c r="J130" s="82"/>
      <c r="K130" s="158"/>
      <c r="L130" s="158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</row>
    <row r="131" spans="1:253" x14ac:dyDescent="0.25">
      <c r="B131" s="51" t="s">
        <v>154</v>
      </c>
      <c r="C131" s="3"/>
      <c r="D131" s="3"/>
      <c r="E131" s="3"/>
      <c r="F131" s="3"/>
      <c r="G131" s="3"/>
      <c r="H131" s="3"/>
      <c r="I131" s="3"/>
      <c r="J131" s="160"/>
      <c r="K131" s="3"/>
      <c r="L131" s="3"/>
      <c r="M131" s="3"/>
      <c r="N131" s="3"/>
      <c r="O131" s="3"/>
      <c r="P131" s="3"/>
      <c r="Q131" s="3"/>
    </row>
    <row r="132" spans="1:253" x14ac:dyDescent="0.25">
      <c r="B132" s="234" t="str">
        <f>'FA #1'!B135:L135</f>
        <v xml:space="preserve">This funding authorization represents 100% Federal funds for standard and electing counties.  </v>
      </c>
      <c r="C132" s="234"/>
      <c r="D132" s="234"/>
      <c r="E132" s="234"/>
      <c r="F132" s="234"/>
      <c r="G132" s="234"/>
      <c r="H132" s="234"/>
      <c r="I132" s="234"/>
      <c r="J132" s="234"/>
      <c r="K132" s="234"/>
      <c r="L132" s="234"/>
      <c r="M132" s="3"/>
      <c r="N132" s="3"/>
      <c r="O132" s="3"/>
      <c r="P132" s="3"/>
      <c r="Q132" s="3"/>
    </row>
    <row r="133" spans="1:253" ht="14.25" customHeight="1" x14ac:dyDescent="0.25">
      <c r="B133" s="180" t="s">
        <v>157</v>
      </c>
      <c r="C133" s="180"/>
      <c r="D133" s="180"/>
      <c r="E133" s="180"/>
      <c r="F133" s="180"/>
      <c r="G133" s="180"/>
      <c r="H133" s="180"/>
      <c r="I133" s="180"/>
      <c r="J133" s="180"/>
      <c r="K133" s="180"/>
      <c r="L133" s="180"/>
    </row>
    <row r="134" spans="1:253" ht="14.25" customHeight="1" x14ac:dyDescent="0.25">
      <c r="B134" s="180" t="s">
        <v>158</v>
      </c>
      <c r="C134" s="180"/>
      <c r="D134" s="180"/>
      <c r="E134" s="180"/>
      <c r="F134" s="180"/>
      <c r="G134" s="180"/>
      <c r="H134" s="180"/>
      <c r="I134" s="180"/>
      <c r="J134" s="180"/>
      <c r="K134" s="180"/>
      <c r="L134" s="180"/>
    </row>
    <row r="135" spans="1:253" s="3" customFormat="1" ht="14.25" customHeight="1" x14ac:dyDescent="0.25">
      <c r="A135" s="81"/>
      <c r="B135" s="81"/>
      <c r="C135" s="161"/>
      <c r="D135" s="81"/>
      <c r="E135" s="81"/>
      <c r="F135" s="81"/>
      <c r="G135" s="162"/>
      <c r="H135" s="162"/>
      <c r="I135" s="162"/>
      <c r="J135" s="82"/>
      <c r="K135" s="81"/>
      <c r="L135" s="81"/>
      <c r="M135" s="81"/>
      <c r="N135" s="81"/>
      <c r="O135" s="81"/>
      <c r="P135" s="81"/>
      <c r="Q135" s="81"/>
    </row>
    <row r="136" spans="1:253" s="3" customFormat="1" ht="15.75" customHeight="1" x14ac:dyDescent="0.25">
      <c r="A136" s="81"/>
      <c r="B136" s="51" t="s">
        <v>128</v>
      </c>
      <c r="C136" s="161"/>
      <c r="D136" s="81"/>
      <c r="E136" s="81"/>
      <c r="F136" s="81"/>
      <c r="G136" s="162"/>
      <c r="H136" s="162"/>
      <c r="I136" s="162"/>
      <c r="J136" s="82"/>
      <c r="K136" s="81"/>
      <c r="L136" s="81"/>
      <c r="M136" s="81"/>
      <c r="N136" s="81"/>
      <c r="O136" s="81"/>
      <c r="P136" s="81"/>
      <c r="Q136" s="81"/>
    </row>
    <row r="137" spans="1:253" s="3" customFormat="1" ht="15.75" customHeight="1" x14ac:dyDescent="0.2">
      <c r="B137" s="51" t="s">
        <v>129</v>
      </c>
      <c r="C137" s="3" t="s">
        <v>130</v>
      </c>
      <c r="H137" s="163"/>
      <c r="I137" s="163"/>
      <c r="J137" s="160"/>
    </row>
    <row r="138" spans="1:253" s="3" customFormat="1" ht="15.75" customHeight="1" x14ac:dyDescent="0.2">
      <c r="B138" s="51"/>
      <c r="C138" s="3" t="s">
        <v>131</v>
      </c>
      <c r="H138" s="163"/>
      <c r="I138" s="163"/>
      <c r="J138" s="160"/>
    </row>
    <row r="139" spans="1:253" ht="15" customHeight="1" x14ac:dyDescent="0.25">
      <c r="A139" s="3"/>
      <c r="B139" s="51"/>
      <c r="C139" s="164"/>
      <c r="D139" s="3"/>
      <c r="E139" s="3"/>
      <c r="F139" s="3"/>
      <c r="G139" s="3"/>
      <c r="H139" s="163"/>
      <c r="I139" s="163"/>
      <c r="J139" s="160"/>
      <c r="K139" s="3"/>
      <c r="L139" s="3"/>
      <c r="M139" s="3"/>
      <c r="N139" s="3"/>
      <c r="O139" s="3"/>
      <c r="P139" s="3"/>
      <c r="Q139" s="3"/>
    </row>
    <row r="140" spans="1:253" x14ac:dyDescent="0.25">
      <c r="A140" s="3"/>
      <c r="B140" s="51" t="s">
        <v>132</v>
      </c>
      <c r="C140" s="164"/>
      <c r="D140" s="3"/>
      <c r="E140" s="3"/>
      <c r="F140" s="3"/>
      <c r="G140" s="3"/>
      <c r="H140" s="163"/>
      <c r="I140" s="163"/>
      <c r="J140" s="160"/>
      <c r="K140" s="3"/>
      <c r="L140" s="3"/>
      <c r="M140" s="3"/>
      <c r="N140" s="3"/>
      <c r="O140" s="3"/>
      <c r="P140" s="3"/>
      <c r="Q140" s="3"/>
    </row>
    <row r="141" spans="1:253" x14ac:dyDescent="0.25">
      <c r="C141" s="164"/>
      <c r="D141" s="3"/>
      <c r="E141" s="3"/>
      <c r="F141" s="3"/>
      <c r="G141" s="3"/>
      <c r="H141" s="163"/>
      <c r="I141" s="163"/>
      <c r="J141" s="82"/>
    </row>
    <row r="142" spans="1:253" x14ac:dyDescent="0.25">
      <c r="B142" s="165" t="s">
        <v>133</v>
      </c>
      <c r="C142" s="159"/>
      <c r="D142" s="159"/>
      <c r="E142" s="159"/>
      <c r="F142" s="159"/>
      <c r="H142" s="81"/>
      <c r="J142" s="82"/>
    </row>
    <row r="143" spans="1:253" x14ac:dyDescent="0.25">
      <c r="B143" s="165" t="s">
        <v>134</v>
      </c>
      <c r="C143" s="159"/>
      <c r="D143" s="159"/>
      <c r="E143" s="159"/>
      <c r="F143" s="159"/>
      <c r="H143" s="81"/>
      <c r="J143" s="82"/>
    </row>
    <row r="144" spans="1:253" x14ac:dyDescent="0.25">
      <c r="H144" s="81"/>
      <c r="J144" s="82"/>
    </row>
    <row r="145" spans="2:15" x14ac:dyDescent="0.25">
      <c r="B145" s="51" t="s">
        <v>135</v>
      </c>
      <c r="H145" s="3" t="s">
        <v>136</v>
      </c>
      <c r="J145" s="82"/>
    </row>
    <row r="146" spans="2:15" x14ac:dyDescent="0.25">
      <c r="H146" s="81"/>
      <c r="J146" s="82"/>
    </row>
    <row r="147" spans="2:15" x14ac:dyDescent="0.25">
      <c r="H147" s="166"/>
      <c r="I147" s="209"/>
      <c r="J147" s="209"/>
    </row>
    <row r="148" spans="2:15" x14ac:dyDescent="0.25">
      <c r="B148" s="167"/>
      <c r="C148" s="167"/>
      <c r="D148" s="167"/>
      <c r="E148" s="167"/>
      <c r="H148" s="210">
        <v>44672</v>
      </c>
      <c r="I148" s="210"/>
      <c r="J148" s="210"/>
    </row>
    <row r="149" spans="2:15" x14ac:dyDescent="0.25">
      <c r="H149" s="81"/>
      <c r="J149" s="82"/>
    </row>
    <row r="150" spans="2:15" x14ac:dyDescent="0.25">
      <c r="H150" s="81"/>
      <c r="J150" s="82"/>
    </row>
    <row r="151" spans="2:15" ht="15.75" thickBot="1" x14ac:dyDescent="0.3">
      <c r="B151" s="168"/>
      <c r="C151" s="168"/>
      <c r="D151" s="168"/>
      <c r="E151" s="168"/>
      <c r="F151" s="168"/>
      <c r="G151" s="168"/>
      <c r="H151" s="169"/>
      <c r="I151" s="168"/>
      <c r="J151" s="168"/>
      <c r="K151" s="168"/>
      <c r="L151" s="3"/>
      <c r="M151" s="3"/>
      <c r="N151" s="3"/>
      <c r="O151" s="160"/>
    </row>
    <row r="152" spans="2:15" ht="15.75" thickTop="1" x14ac:dyDescent="0.25">
      <c r="B152" s="3"/>
      <c r="C152" s="3"/>
      <c r="D152" s="3"/>
      <c r="E152" s="3"/>
      <c r="F152" s="3"/>
      <c r="G152" s="3"/>
      <c r="H152" s="163"/>
      <c r="I152" s="3"/>
      <c r="J152" s="3"/>
      <c r="K152" s="3"/>
      <c r="L152" s="3"/>
      <c r="M152" s="3"/>
      <c r="N152" s="3"/>
      <c r="O152" s="160"/>
    </row>
    <row r="153" spans="2:15" x14ac:dyDescent="0.25">
      <c r="B153" s="3"/>
      <c r="C153" s="162"/>
      <c r="D153" s="3"/>
      <c r="E153" s="3"/>
      <c r="F153" s="3"/>
      <c r="J153" s="160"/>
    </row>
    <row r="154" spans="2:15" x14ac:dyDescent="0.25">
      <c r="B154" s="3"/>
      <c r="C154" s="3"/>
      <c r="D154" s="3"/>
      <c r="E154" s="3"/>
      <c r="F154" s="3"/>
      <c r="G154" s="3"/>
      <c r="H154" s="3"/>
      <c r="I154" s="3"/>
      <c r="J154" s="160"/>
    </row>
    <row r="155" spans="2:15" x14ac:dyDescent="0.25">
      <c r="B155" s="3"/>
      <c r="C155" s="3"/>
      <c r="D155" s="3"/>
      <c r="E155" s="3"/>
      <c r="F155" s="3"/>
      <c r="G155" s="3"/>
      <c r="H155" s="3"/>
      <c r="I155" s="3"/>
      <c r="J155" s="160"/>
    </row>
    <row r="156" spans="2:15" ht="23.25" customHeight="1" x14ac:dyDescent="0.25">
      <c r="B156" s="159" t="s">
        <v>146</v>
      </c>
      <c r="C156" s="170"/>
      <c r="D156" s="170"/>
      <c r="E156" s="170"/>
      <c r="F156" s="170"/>
      <c r="G156" s="171"/>
      <c r="H156" s="172"/>
      <c r="I156" s="170"/>
      <c r="J156" s="173"/>
    </row>
    <row r="157" spans="2:15" x14ac:dyDescent="0.25">
      <c r="B157" s="159"/>
      <c r="C157" s="211" t="s">
        <v>147</v>
      </c>
      <c r="D157" s="211"/>
      <c r="E157" s="211"/>
      <c r="F157" s="174"/>
      <c r="G157" s="171"/>
      <c r="H157" s="171"/>
      <c r="I157" s="211" t="s">
        <v>148</v>
      </c>
      <c r="J157" s="211"/>
    </row>
    <row r="158" spans="2:15" x14ac:dyDescent="0.25">
      <c r="B158" s="159"/>
      <c r="C158" s="174"/>
      <c r="D158" s="174"/>
      <c r="E158" s="174"/>
      <c r="F158" s="174"/>
      <c r="G158" s="171"/>
      <c r="H158" s="171"/>
      <c r="I158" s="171"/>
      <c r="J158" s="175"/>
    </row>
    <row r="159" spans="2:15" x14ac:dyDescent="0.25">
      <c r="B159" s="159" t="s">
        <v>149</v>
      </c>
      <c r="C159" s="170"/>
      <c r="D159" s="170"/>
      <c r="E159" s="170"/>
      <c r="F159" s="170"/>
      <c r="G159" s="171"/>
      <c r="H159" s="171"/>
      <c r="I159" s="176"/>
      <c r="J159" s="173"/>
    </row>
    <row r="160" spans="2:15" x14ac:dyDescent="0.25">
      <c r="B160" s="159"/>
      <c r="C160" s="177"/>
      <c r="D160" s="177"/>
      <c r="E160" s="177"/>
      <c r="F160" s="174"/>
      <c r="G160" s="178"/>
      <c r="H160" s="178"/>
      <c r="I160" s="207" t="s">
        <v>150</v>
      </c>
      <c r="J160" s="207"/>
      <c r="K160" s="82"/>
    </row>
    <row r="161" spans="2:10" x14ac:dyDescent="0.25">
      <c r="B161" s="159"/>
      <c r="C161" s="159"/>
      <c r="D161" s="159"/>
      <c r="E161" s="159"/>
      <c r="F161" s="159"/>
      <c r="H161" s="81"/>
      <c r="J161" s="82"/>
    </row>
    <row r="162" spans="2:10" x14ac:dyDescent="0.25">
      <c r="B162" s="159" t="s">
        <v>151</v>
      </c>
      <c r="C162" s="159"/>
      <c r="D162" s="159"/>
      <c r="E162" s="159"/>
      <c r="F162" s="159"/>
      <c r="H162" s="81"/>
      <c r="J162" s="82"/>
    </row>
    <row r="163" spans="2:10" x14ac:dyDescent="0.25">
      <c r="B163" s="159"/>
      <c r="C163" s="159"/>
      <c r="D163" s="159"/>
      <c r="E163" s="159"/>
      <c r="F163" s="159"/>
      <c r="H163" s="81"/>
      <c r="J163" s="82"/>
    </row>
    <row r="164" spans="2:10" x14ac:dyDescent="0.25">
      <c r="B164" s="159"/>
      <c r="C164" s="159"/>
      <c r="D164" s="159"/>
      <c r="E164" s="159"/>
      <c r="F164" s="159"/>
      <c r="H164" s="81"/>
      <c r="J164" s="82"/>
    </row>
    <row r="165" spans="2:10" x14ac:dyDescent="0.25">
      <c r="H165" s="81"/>
      <c r="I165" s="82"/>
    </row>
    <row r="166" spans="2:10" x14ac:dyDescent="0.25">
      <c r="H166" s="81"/>
      <c r="I166" s="82"/>
    </row>
    <row r="167" spans="2:10" x14ac:dyDescent="0.25">
      <c r="H167" s="81"/>
      <c r="I167" s="82"/>
    </row>
  </sheetData>
  <sheetProtection algorithmName="SHA-512" hashValue="huXoD0vo4FcRhjVzTR3VeQs+fb7yX5kdoHxzkcf7dRalQ+PUljazA+kABeOjebSbwTyXCk8lWW0sv235cN+cWw==" saltValue="Grit0kiCW1H/aVpoJWWqqg==" spinCount="100000" sheet="1" objects="1" scenarios="1"/>
  <mergeCells count="20">
    <mergeCell ref="I147:J147"/>
    <mergeCell ref="H148:J148"/>
    <mergeCell ref="C157:E157"/>
    <mergeCell ref="I157:J157"/>
    <mergeCell ref="I160:J160"/>
    <mergeCell ref="B132:L132"/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</mergeCells>
  <printOptions horizontalCentered="1"/>
  <pageMargins left="0.17" right="0.17" top="0.17" bottom="0.17" header="0.17" footer="0.17"/>
  <pageSetup scale="68" orientation="landscape" r:id="rId1"/>
  <rowBreaks count="1" manualBreakCount="1">
    <brk id="59" max="16383" man="1"/>
  </rowBreaks>
  <drawing r:id="rId2"/>
  <tableParts count="2">
    <tablePart r:id="rId3"/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BE4EC-475B-4455-AAAC-F675AF4EA9AE}">
  <dimension ref="A1:IS167"/>
  <sheetViews>
    <sheetView topLeftCell="A7" workbookViewId="0">
      <selection activeCell="I19" sqref="I19"/>
    </sheetView>
  </sheetViews>
  <sheetFormatPr defaultColWidth="9.140625" defaultRowHeight="15" x14ac:dyDescent="0.25"/>
  <cols>
    <col min="1" max="1" width="7" style="81" customWidth="1"/>
    <col min="2" max="2" width="19.28515625" style="81" customWidth="1"/>
    <col min="3" max="3" width="11.5703125" style="81" bestFit="1" customWidth="1"/>
    <col min="4" max="4" width="11.28515625" style="81" customWidth="1"/>
    <col min="5" max="5" width="1.28515625" style="81" hidden="1" customWidth="1"/>
    <col min="6" max="6" width="12.28515625" style="81" bestFit="1" customWidth="1"/>
    <col min="7" max="7" width="11.5703125" style="81" bestFit="1" customWidth="1"/>
    <col min="8" max="8" width="11.5703125" style="82" bestFit="1" customWidth="1"/>
    <col min="9" max="11" width="11.5703125" style="81" bestFit="1" customWidth="1"/>
    <col min="12" max="13" width="12.28515625" style="81" bestFit="1" customWidth="1"/>
    <col min="14" max="17" width="11.5703125" style="81" bestFit="1" customWidth="1"/>
    <col min="18" max="18" width="9.140625" style="81"/>
    <col min="19" max="20" width="10.42578125" style="81" bestFit="1" customWidth="1"/>
    <col min="21" max="16384" width="9.140625" style="81"/>
  </cols>
  <sheetData>
    <row r="1" spans="1:17" ht="15.75" customHeight="1" x14ac:dyDescent="0.25">
      <c r="C1" s="3"/>
      <c r="D1" s="3" t="s">
        <v>0</v>
      </c>
    </row>
    <row r="2" spans="1:17" x14ac:dyDescent="0.25">
      <c r="C2" s="3"/>
      <c r="D2" s="3" t="s">
        <v>1</v>
      </c>
    </row>
    <row r="3" spans="1:17" x14ac:dyDescent="0.25">
      <c r="C3" s="3"/>
      <c r="D3" s="3" t="s">
        <v>2</v>
      </c>
      <c r="G3" s="3"/>
    </row>
    <row r="4" spans="1:17" x14ac:dyDescent="0.25">
      <c r="B4" s="179"/>
      <c r="D4" s="3" t="str">
        <f>'FA #1'!E4</f>
        <v>EFFECTIVE DATE: 07/01/2021</v>
      </c>
    </row>
    <row r="5" spans="1:17" x14ac:dyDescent="0.25">
      <c r="D5" s="3" t="s">
        <v>169</v>
      </c>
    </row>
    <row r="6" spans="1:17" x14ac:dyDescent="0.25">
      <c r="D6" s="84" t="s">
        <v>4</v>
      </c>
    </row>
    <row r="7" spans="1:17" x14ac:dyDescent="0.25">
      <c r="D7" s="3" t="str">
        <f>'FA #1'!E8</f>
        <v>FROM JUNE 2021 THRU MAY 2022 SERVICE MONTHS</v>
      </c>
    </row>
    <row r="8" spans="1:17" x14ac:dyDescent="0.25">
      <c r="D8" s="3" t="str">
        <f>'FA #1'!E9</f>
        <v>FROM JULY 2021 THRU JUNE 2022 PAYMENT MONTHS</v>
      </c>
    </row>
    <row r="9" spans="1:17" x14ac:dyDescent="0.25">
      <c r="D9" s="3"/>
    </row>
    <row r="10" spans="1:17" ht="10.5" customHeight="1" x14ac:dyDescent="0.25"/>
    <row r="11" spans="1:17" ht="27.75" customHeight="1" x14ac:dyDescent="0.25">
      <c r="C11" s="225" t="s">
        <v>140</v>
      </c>
      <c r="D11" s="226"/>
      <c r="E11" s="85"/>
      <c r="F11" s="225" t="s">
        <v>141</v>
      </c>
      <c r="G11" s="227"/>
      <c r="H11" s="225" t="s">
        <v>142</v>
      </c>
      <c r="I11" s="228"/>
      <c r="J11" s="229" t="s">
        <v>143</v>
      </c>
      <c r="K11" s="230"/>
      <c r="L11" s="231" t="s">
        <v>144</v>
      </c>
      <c r="M11" s="232"/>
      <c r="N11" s="231" t="s">
        <v>145</v>
      </c>
      <c r="O11" s="233"/>
      <c r="P11" s="212" t="s">
        <v>7</v>
      </c>
      <c r="Q11" s="213"/>
    </row>
    <row r="12" spans="1:17" s="95" customFormat="1" x14ac:dyDescent="0.25">
      <c r="A12" s="86" t="s">
        <v>8</v>
      </c>
      <c r="B12" s="86" t="s">
        <v>9</v>
      </c>
      <c r="C12" s="87" t="s">
        <v>10</v>
      </c>
      <c r="D12" s="88" t="s">
        <v>12</v>
      </c>
      <c r="E12" s="89"/>
      <c r="F12" s="86" t="s">
        <v>10</v>
      </c>
      <c r="G12" s="90" t="s">
        <v>12</v>
      </c>
      <c r="H12" s="91" t="s">
        <v>10</v>
      </c>
      <c r="I12" s="94" t="s">
        <v>12</v>
      </c>
      <c r="J12" s="92" t="s">
        <v>10</v>
      </c>
      <c r="K12" s="93" t="s">
        <v>12</v>
      </c>
      <c r="L12" s="93" t="s">
        <v>10</v>
      </c>
      <c r="M12" s="93" t="s">
        <v>12</v>
      </c>
      <c r="N12" s="93" t="s">
        <v>10</v>
      </c>
      <c r="O12" s="94" t="s">
        <v>12</v>
      </c>
      <c r="P12" s="92" t="s">
        <v>10</v>
      </c>
      <c r="Q12" s="88" t="s">
        <v>12</v>
      </c>
    </row>
    <row r="13" spans="1:17" x14ac:dyDescent="0.25">
      <c r="A13" s="96" t="s">
        <v>13</v>
      </c>
      <c r="B13" s="97" t="s">
        <v>14</v>
      </c>
      <c r="C13" s="98">
        <v>833472</v>
      </c>
      <c r="D13" s="99">
        <f t="shared" ref="D13:D59" si="0">C13</f>
        <v>833472</v>
      </c>
      <c r="E13" s="100"/>
      <c r="F13" s="101">
        <v>0</v>
      </c>
      <c r="G13" s="102">
        <f>F13</f>
        <v>0</v>
      </c>
      <c r="H13" s="103">
        <f t="shared" ref="H13:H59" si="1">C13+F13</f>
        <v>833472</v>
      </c>
      <c r="I13" s="102">
        <f t="shared" ref="I13:I59" si="2">SUM(H13:H13)</f>
        <v>833472</v>
      </c>
      <c r="J13" s="104">
        <v>0</v>
      </c>
      <c r="K13" s="102">
        <f>J13</f>
        <v>0</v>
      </c>
      <c r="L13" s="101">
        <f t="shared" ref="L13:L18" si="3">-F13</f>
        <v>0</v>
      </c>
      <c r="M13" s="101">
        <f t="shared" ref="M13:M59" si="4">L13</f>
        <v>0</v>
      </c>
      <c r="N13" s="101">
        <f>J13+L13</f>
        <v>0</v>
      </c>
      <c r="O13" s="102">
        <f>K13+M13</f>
        <v>0</v>
      </c>
      <c r="P13" s="104">
        <f>H13+N13</f>
        <v>833472</v>
      </c>
      <c r="Q13" s="102">
        <f>SUM(P13:P13)</f>
        <v>833472</v>
      </c>
    </row>
    <row r="14" spans="1:17" x14ac:dyDescent="0.25">
      <c r="A14" s="96" t="s">
        <v>15</v>
      </c>
      <c r="B14" s="97" t="s">
        <v>16</v>
      </c>
      <c r="C14" s="105">
        <v>210683</v>
      </c>
      <c r="D14" s="99">
        <f t="shared" si="0"/>
        <v>210683</v>
      </c>
      <c r="E14" s="100"/>
      <c r="F14" s="106">
        <v>0</v>
      </c>
      <c r="G14" s="103">
        <f>F14</f>
        <v>0</v>
      </c>
      <c r="H14" s="103">
        <f t="shared" si="1"/>
        <v>210683</v>
      </c>
      <c r="I14" s="103">
        <f t="shared" si="2"/>
        <v>210683</v>
      </c>
      <c r="J14" s="107">
        <v>0</v>
      </c>
      <c r="K14" s="103">
        <f>J14</f>
        <v>0</v>
      </c>
      <c r="L14" s="106">
        <f t="shared" si="3"/>
        <v>0</v>
      </c>
      <c r="M14" s="106">
        <f t="shared" si="4"/>
        <v>0</v>
      </c>
      <c r="N14" s="106">
        <f>J14+L14</f>
        <v>0</v>
      </c>
      <c r="O14" s="108">
        <f>K14+M14</f>
        <v>0</v>
      </c>
      <c r="P14" s="107">
        <f t="shared" ref="P14:P59" si="5">H14+N14</f>
        <v>210683</v>
      </c>
      <c r="Q14" s="103">
        <f>SUM(P14:P14)</f>
        <v>210683</v>
      </c>
    </row>
    <row r="15" spans="1:17" x14ac:dyDescent="0.25">
      <c r="A15" s="96" t="s">
        <v>17</v>
      </c>
      <c r="B15" s="97" t="s">
        <v>18</v>
      </c>
      <c r="C15" s="105">
        <v>99397</v>
      </c>
      <c r="D15" s="99">
        <f t="shared" si="0"/>
        <v>99397</v>
      </c>
      <c r="E15" s="100"/>
      <c r="F15" s="106">
        <v>0</v>
      </c>
      <c r="G15" s="103">
        <f t="shared" ref="G15:G59" si="6">F15</f>
        <v>0</v>
      </c>
      <c r="H15" s="103">
        <f t="shared" si="1"/>
        <v>99397</v>
      </c>
      <c r="I15" s="103">
        <f t="shared" si="2"/>
        <v>99397</v>
      </c>
      <c r="J15" s="107">
        <v>0</v>
      </c>
      <c r="K15" s="106">
        <f t="shared" ref="K15:K59" si="7">J15</f>
        <v>0</v>
      </c>
      <c r="L15" s="106">
        <f t="shared" si="3"/>
        <v>0</v>
      </c>
      <c r="M15" s="106">
        <f t="shared" si="4"/>
        <v>0</v>
      </c>
      <c r="N15" s="106">
        <f t="shared" ref="N15:O59" si="8">J15+L15</f>
        <v>0</v>
      </c>
      <c r="O15" s="108">
        <f t="shared" si="8"/>
        <v>0</v>
      </c>
      <c r="P15" s="107">
        <f t="shared" si="5"/>
        <v>99397</v>
      </c>
      <c r="Q15" s="103">
        <f t="shared" ref="Q15:Q59" si="9">SUM(P15:P15)</f>
        <v>99397</v>
      </c>
    </row>
    <row r="16" spans="1:17" x14ac:dyDescent="0.25">
      <c r="A16" s="96" t="s">
        <v>19</v>
      </c>
      <c r="B16" s="97" t="s">
        <v>20</v>
      </c>
      <c r="C16" s="105">
        <v>418769</v>
      </c>
      <c r="D16" s="99">
        <f t="shared" si="0"/>
        <v>418769</v>
      </c>
      <c r="E16" s="100"/>
      <c r="F16" s="106">
        <v>0</v>
      </c>
      <c r="G16" s="103">
        <f t="shared" si="6"/>
        <v>0</v>
      </c>
      <c r="H16" s="103">
        <f t="shared" si="1"/>
        <v>418769</v>
      </c>
      <c r="I16" s="103">
        <f t="shared" si="2"/>
        <v>418769</v>
      </c>
      <c r="J16" s="107">
        <v>0</v>
      </c>
      <c r="K16" s="106">
        <f t="shared" si="7"/>
        <v>0</v>
      </c>
      <c r="L16" s="106">
        <f t="shared" si="3"/>
        <v>0</v>
      </c>
      <c r="M16" s="106">
        <f t="shared" si="4"/>
        <v>0</v>
      </c>
      <c r="N16" s="106">
        <f t="shared" si="8"/>
        <v>0</v>
      </c>
      <c r="O16" s="108">
        <f t="shared" si="8"/>
        <v>0</v>
      </c>
      <c r="P16" s="107">
        <f t="shared" si="5"/>
        <v>418769</v>
      </c>
      <c r="Q16" s="103">
        <f t="shared" si="9"/>
        <v>418769</v>
      </c>
    </row>
    <row r="17" spans="1:20" x14ac:dyDescent="0.25">
      <c r="A17" s="96" t="s">
        <v>21</v>
      </c>
      <c r="B17" s="97" t="s">
        <v>22</v>
      </c>
      <c r="C17" s="105">
        <v>235503</v>
      </c>
      <c r="D17" s="99">
        <f t="shared" si="0"/>
        <v>235503</v>
      </c>
      <c r="E17" s="100"/>
      <c r="F17" s="106">
        <v>0</v>
      </c>
      <c r="G17" s="103">
        <f t="shared" si="6"/>
        <v>0</v>
      </c>
      <c r="H17" s="103">
        <f t="shared" si="1"/>
        <v>235503</v>
      </c>
      <c r="I17" s="103">
        <f t="shared" si="2"/>
        <v>235503</v>
      </c>
      <c r="J17" s="107">
        <v>0</v>
      </c>
      <c r="K17" s="106">
        <f t="shared" si="7"/>
        <v>0</v>
      </c>
      <c r="L17" s="106">
        <f t="shared" si="3"/>
        <v>0</v>
      </c>
      <c r="M17" s="106">
        <f t="shared" si="4"/>
        <v>0</v>
      </c>
      <c r="N17" s="106">
        <f t="shared" si="8"/>
        <v>0</v>
      </c>
      <c r="O17" s="108">
        <f t="shared" si="8"/>
        <v>0</v>
      </c>
      <c r="P17" s="107">
        <f t="shared" si="5"/>
        <v>235503</v>
      </c>
      <c r="Q17" s="103">
        <f t="shared" si="9"/>
        <v>235503</v>
      </c>
    </row>
    <row r="18" spans="1:20" x14ac:dyDescent="0.25">
      <c r="A18" s="96" t="s">
        <v>23</v>
      </c>
      <c r="B18" s="97" t="s">
        <v>24</v>
      </c>
      <c r="C18" s="105">
        <v>202443</v>
      </c>
      <c r="D18" s="99">
        <f t="shared" si="0"/>
        <v>202443</v>
      </c>
      <c r="E18" s="100"/>
      <c r="F18" s="106">
        <v>0</v>
      </c>
      <c r="G18" s="103">
        <f t="shared" si="6"/>
        <v>0</v>
      </c>
      <c r="H18" s="103">
        <f t="shared" si="1"/>
        <v>202443</v>
      </c>
      <c r="I18" s="103">
        <f t="shared" si="2"/>
        <v>202443</v>
      </c>
      <c r="J18" s="107">
        <v>0</v>
      </c>
      <c r="K18" s="106">
        <f t="shared" si="7"/>
        <v>0</v>
      </c>
      <c r="L18" s="106">
        <f t="shared" si="3"/>
        <v>0</v>
      </c>
      <c r="M18" s="106">
        <f t="shared" si="4"/>
        <v>0</v>
      </c>
      <c r="N18" s="106">
        <f t="shared" si="8"/>
        <v>0</v>
      </c>
      <c r="O18" s="108">
        <f t="shared" si="8"/>
        <v>0</v>
      </c>
      <c r="P18" s="107">
        <f t="shared" si="5"/>
        <v>202443</v>
      </c>
      <c r="Q18" s="103">
        <f t="shared" si="9"/>
        <v>202443</v>
      </c>
    </row>
    <row r="19" spans="1:20" x14ac:dyDescent="0.25">
      <c r="A19" s="109" t="s">
        <v>25</v>
      </c>
      <c r="B19" s="110" t="s">
        <v>26</v>
      </c>
      <c r="C19" s="111">
        <v>679653</v>
      </c>
      <c r="D19" s="112">
        <f t="shared" si="0"/>
        <v>679653</v>
      </c>
      <c r="E19" s="113"/>
      <c r="F19" s="114">
        <v>-500000</v>
      </c>
      <c r="G19" s="115">
        <f t="shared" si="6"/>
        <v>-500000</v>
      </c>
      <c r="H19" s="115">
        <f t="shared" si="1"/>
        <v>179653</v>
      </c>
      <c r="I19" s="115">
        <f t="shared" si="2"/>
        <v>179653</v>
      </c>
      <c r="J19" s="116">
        <v>731533</v>
      </c>
      <c r="K19" s="114">
        <f t="shared" si="7"/>
        <v>731533</v>
      </c>
      <c r="L19" s="114">
        <v>500000</v>
      </c>
      <c r="M19" s="114">
        <f t="shared" si="4"/>
        <v>500000</v>
      </c>
      <c r="N19" s="114">
        <f t="shared" si="8"/>
        <v>1231533</v>
      </c>
      <c r="O19" s="117">
        <f t="shared" si="8"/>
        <v>1231533</v>
      </c>
      <c r="P19" s="116">
        <f t="shared" si="5"/>
        <v>1411186</v>
      </c>
      <c r="Q19" s="115">
        <f t="shared" si="9"/>
        <v>1411186</v>
      </c>
      <c r="S19" s="206"/>
      <c r="T19" s="206"/>
    </row>
    <row r="20" spans="1:20" x14ac:dyDescent="0.25">
      <c r="A20" s="96" t="s">
        <v>27</v>
      </c>
      <c r="B20" s="97" t="s">
        <v>28</v>
      </c>
      <c r="C20" s="105">
        <v>192031</v>
      </c>
      <c r="D20" s="99">
        <f t="shared" si="0"/>
        <v>192031</v>
      </c>
      <c r="E20" s="100"/>
      <c r="F20" s="106">
        <v>0</v>
      </c>
      <c r="G20" s="103">
        <f t="shared" si="6"/>
        <v>0</v>
      </c>
      <c r="H20" s="103">
        <f t="shared" si="1"/>
        <v>192031</v>
      </c>
      <c r="I20" s="103">
        <f t="shared" si="2"/>
        <v>192031</v>
      </c>
      <c r="J20" s="107">
        <v>0</v>
      </c>
      <c r="K20" s="106">
        <f t="shared" si="7"/>
        <v>0</v>
      </c>
      <c r="L20" s="106">
        <f t="shared" ref="L20:L59" si="10">-F20</f>
        <v>0</v>
      </c>
      <c r="M20" s="106">
        <f t="shared" si="4"/>
        <v>0</v>
      </c>
      <c r="N20" s="106">
        <f t="shared" si="8"/>
        <v>0</v>
      </c>
      <c r="O20" s="108">
        <f t="shared" si="8"/>
        <v>0</v>
      </c>
      <c r="P20" s="107">
        <f t="shared" si="5"/>
        <v>192031</v>
      </c>
      <c r="Q20" s="103">
        <f t="shared" si="9"/>
        <v>192031</v>
      </c>
    </row>
    <row r="21" spans="1:20" x14ac:dyDescent="0.25">
      <c r="A21" s="96" t="s">
        <v>29</v>
      </c>
      <c r="B21" s="97" t="s">
        <v>30</v>
      </c>
      <c r="C21" s="105">
        <v>343239</v>
      </c>
      <c r="D21" s="99">
        <f t="shared" si="0"/>
        <v>343239</v>
      </c>
      <c r="E21" s="100"/>
      <c r="F21" s="106">
        <v>0</v>
      </c>
      <c r="G21" s="103">
        <f t="shared" si="6"/>
        <v>0</v>
      </c>
      <c r="H21" s="103">
        <f t="shared" si="1"/>
        <v>343239</v>
      </c>
      <c r="I21" s="103">
        <f t="shared" si="2"/>
        <v>343239</v>
      </c>
      <c r="J21" s="107">
        <v>0</v>
      </c>
      <c r="K21" s="106">
        <f t="shared" si="7"/>
        <v>0</v>
      </c>
      <c r="L21" s="106">
        <f t="shared" si="10"/>
        <v>0</v>
      </c>
      <c r="M21" s="106">
        <f t="shared" si="4"/>
        <v>0</v>
      </c>
      <c r="N21" s="106">
        <f t="shared" si="8"/>
        <v>0</v>
      </c>
      <c r="O21" s="108">
        <f t="shared" si="8"/>
        <v>0</v>
      </c>
      <c r="P21" s="107">
        <f t="shared" si="5"/>
        <v>343239</v>
      </c>
      <c r="Q21" s="103">
        <f t="shared" si="9"/>
        <v>343239</v>
      </c>
    </row>
    <row r="22" spans="1:20" x14ac:dyDescent="0.25">
      <c r="A22" s="96">
        <v>10</v>
      </c>
      <c r="B22" s="97" t="s">
        <v>31</v>
      </c>
      <c r="C22" s="105">
        <v>562411</v>
      </c>
      <c r="D22" s="99">
        <f t="shared" si="0"/>
        <v>562411</v>
      </c>
      <c r="E22" s="100"/>
      <c r="F22" s="106">
        <v>0</v>
      </c>
      <c r="G22" s="103">
        <f t="shared" si="6"/>
        <v>0</v>
      </c>
      <c r="H22" s="103">
        <f t="shared" si="1"/>
        <v>562411</v>
      </c>
      <c r="I22" s="103">
        <f t="shared" si="2"/>
        <v>562411</v>
      </c>
      <c r="J22" s="107">
        <v>0</v>
      </c>
      <c r="K22" s="106">
        <f t="shared" si="7"/>
        <v>0</v>
      </c>
      <c r="L22" s="106">
        <f t="shared" si="10"/>
        <v>0</v>
      </c>
      <c r="M22" s="106">
        <f t="shared" si="4"/>
        <v>0</v>
      </c>
      <c r="N22" s="106">
        <f t="shared" si="8"/>
        <v>0</v>
      </c>
      <c r="O22" s="108">
        <f t="shared" si="8"/>
        <v>0</v>
      </c>
      <c r="P22" s="107">
        <f t="shared" si="5"/>
        <v>562411</v>
      </c>
      <c r="Q22" s="103">
        <f t="shared" si="9"/>
        <v>562411</v>
      </c>
    </row>
    <row r="23" spans="1:20" x14ac:dyDescent="0.25">
      <c r="A23" s="96">
        <v>11</v>
      </c>
      <c r="B23" s="97" t="s">
        <v>32</v>
      </c>
      <c r="C23" s="105">
        <v>2404228</v>
      </c>
      <c r="D23" s="99">
        <f t="shared" si="0"/>
        <v>2404228</v>
      </c>
      <c r="E23" s="100"/>
      <c r="F23" s="106">
        <v>0</v>
      </c>
      <c r="G23" s="103">
        <f t="shared" si="6"/>
        <v>0</v>
      </c>
      <c r="H23" s="103">
        <f t="shared" si="1"/>
        <v>2404228</v>
      </c>
      <c r="I23" s="103">
        <f t="shared" si="2"/>
        <v>2404228</v>
      </c>
      <c r="J23" s="107">
        <v>0</v>
      </c>
      <c r="K23" s="106">
        <f t="shared" si="7"/>
        <v>0</v>
      </c>
      <c r="L23" s="106">
        <f t="shared" si="10"/>
        <v>0</v>
      </c>
      <c r="M23" s="106">
        <f t="shared" si="4"/>
        <v>0</v>
      </c>
      <c r="N23" s="106">
        <f t="shared" si="8"/>
        <v>0</v>
      </c>
      <c r="O23" s="108">
        <f t="shared" si="8"/>
        <v>0</v>
      </c>
      <c r="P23" s="107">
        <f t="shared" si="5"/>
        <v>2404228</v>
      </c>
      <c r="Q23" s="103">
        <f t="shared" si="9"/>
        <v>2404228</v>
      </c>
    </row>
    <row r="24" spans="1:20" x14ac:dyDescent="0.25">
      <c r="A24" s="96">
        <v>12</v>
      </c>
      <c r="B24" s="97" t="s">
        <v>33</v>
      </c>
      <c r="C24" s="105">
        <v>759938</v>
      </c>
      <c r="D24" s="99">
        <f t="shared" si="0"/>
        <v>759938</v>
      </c>
      <c r="E24" s="100"/>
      <c r="F24" s="106">
        <v>0</v>
      </c>
      <c r="G24" s="103">
        <f t="shared" si="6"/>
        <v>0</v>
      </c>
      <c r="H24" s="103">
        <f t="shared" si="1"/>
        <v>759938</v>
      </c>
      <c r="I24" s="103">
        <f t="shared" si="2"/>
        <v>759938</v>
      </c>
      <c r="J24" s="107">
        <v>0</v>
      </c>
      <c r="K24" s="106">
        <f t="shared" si="7"/>
        <v>0</v>
      </c>
      <c r="L24" s="106">
        <f t="shared" si="10"/>
        <v>0</v>
      </c>
      <c r="M24" s="106">
        <f t="shared" si="4"/>
        <v>0</v>
      </c>
      <c r="N24" s="106">
        <f t="shared" si="8"/>
        <v>0</v>
      </c>
      <c r="O24" s="108">
        <f t="shared" si="8"/>
        <v>0</v>
      </c>
      <c r="P24" s="107">
        <f t="shared" si="5"/>
        <v>759938</v>
      </c>
      <c r="Q24" s="103">
        <f t="shared" si="9"/>
        <v>759938</v>
      </c>
    </row>
    <row r="25" spans="1:20" x14ac:dyDescent="0.25">
      <c r="A25" s="96">
        <v>13</v>
      </c>
      <c r="B25" s="97" t="s">
        <v>34</v>
      </c>
      <c r="C25" s="105">
        <v>1499394</v>
      </c>
      <c r="D25" s="99">
        <f t="shared" si="0"/>
        <v>1499394</v>
      </c>
      <c r="E25" s="100"/>
      <c r="F25" s="106">
        <v>0</v>
      </c>
      <c r="G25" s="103">
        <f t="shared" si="6"/>
        <v>0</v>
      </c>
      <c r="H25" s="103">
        <f t="shared" si="1"/>
        <v>1499394</v>
      </c>
      <c r="I25" s="103">
        <f t="shared" si="2"/>
        <v>1499394</v>
      </c>
      <c r="J25" s="107">
        <v>0</v>
      </c>
      <c r="K25" s="106">
        <f t="shared" si="7"/>
        <v>0</v>
      </c>
      <c r="L25" s="106">
        <f t="shared" si="10"/>
        <v>0</v>
      </c>
      <c r="M25" s="106">
        <f t="shared" si="4"/>
        <v>0</v>
      </c>
      <c r="N25" s="106">
        <f t="shared" si="8"/>
        <v>0</v>
      </c>
      <c r="O25" s="108">
        <f t="shared" si="8"/>
        <v>0</v>
      </c>
      <c r="P25" s="107">
        <f t="shared" si="5"/>
        <v>1499394</v>
      </c>
      <c r="Q25" s="103">
        <f t="shared" si="9"/>
        <v>1499394</v>
      </c>
    </row>
    <row r="26" spans="1:20" x14ac:dyDescent="0.25">
      <c r="A26" s="118">
        <v>14</v>
      </c>
      <c r="B26" s="110" t="s">
        <v>35</v>
      </c>
      <c r="C26" s="119">
        <v>1508356</v>
      </c>
      <c r="D26" s="120">
        <f t="shared" si="0"/>
        <v>1508356</v>
      </c>
      <c r="E26" s="121"/>
      <c r="F26" s="122">
        <v>0</v>
      </c>
      <c r="G26" s="123">
        <f t="shared" si="6"/>
        <v>0</v>
      </c>
      <c r="H26" s="123">
        <f t="shared" si="1"/>
        <v>1508356</v>
      </c>
      <c r="I26" s="123">
        <f t="shared" si="2"/>
        <v>1508356</v>
      </c>
      <c r="J26" s="124">
        <v>115191</v>
      </c>
      <c r="K26" s="122">
        <f t="shared" si="7"/>
        <v>115191</v>
      </c>
      <c r="L26" s="122">
        <f t="shared" si="10"/>
        <v>0</v>
      </c>
      <c r="M26" s="122">
        <f t="shared" si="4"/>
        <v>0</v>
      </c>
      <c r="N26" s="122">
        <f t="shared" si="8"/>
        <v>115191</v>
      </c>
      <c r="O26" s="125">
        <f t="shared" si="8"/>
        <v>115191</v>
      </c>
      <c r="P26" s="124">
        <f t="shared" si="5"/>
        <v>1623547</v>
      </c>
      <c r="Q26" s="123">
        <f t="shared" si="9"/>
        <v>1623547</v>
      </c>
    </row>
    <row r="27" spans="1:20" x14ac:dyDescent="0.25">
      <c r="A27" s="96">
        <v>15</v>
      </c>
      <c r="B27" s="97" t="s">
        <v>36</v>
      </c>
      <c r="C27" s="105">
        <v>86480</v>
      </c>
      <c r="D27" s="99">
        <f t="shared" si="0"/>
        <v>86480</v>
      </c>
      <c r="E27" s="100"/>
      <c r="F27" s="106">
        <v>0</v>
      </c>
      <c r="G27" s="103">
        <f t="shared" si="6"/>
        <v>0</v>
      </c>
      <c r="H27" s="103">
        <f t="shared" si="1"/>
        <v>86480</v>
      </c>
      <c r="I27" s="103">
        <f t="shared" si="2"/>
        <v>86480</v>
      </c>
      <c r="J27" s="107">
        <v>0</v>
      </c>
      <c r="K27" s="106">
        <f t="shared" si="7"/>
        <v>0</v>
      </c>
      <c r="L27" s="106">
        <f t="shared" si="10"/>
        <v>0</v>
      </c>
      <c r="M27" s="106">
        <f t="shared" si="4"/>
        <v>0</v>
      </c>
      <c r="N27" s="106">
        <f t="shared" si="8"/>
        <v>0</v>
      </c>
      <c r="O27" s="108">
        <f t="shared" si="8"/>
        <v>0</v>
      </c>
      <c r="P27" s="107">
        <f t="shared" si="5"/>
        <v>86480</v>
      </c>
      <c r="Q27" s="103">
        <f t="shared" si="9"/>
        <v>86480</v>
      </c>
    </row>
    <row r="28" spans="1:20" x14ac:dyDescent="0.25">
      <c r="A28" s="96">
        <v>16</v>
      </c>
      <c r="B28" s="97" t="s">
        <v>37</v>
      </c>
      <c r="C28" s="105">
        <v>741533</v>
      </c>
      <c r="D28" s="99">
        <f t="shared" si="0"/>
        <v>741533</v>
      </c>
      <c r="E28" s="100"/>
      <c r="F28" s="106">
        <v>0</v>
      </c>
      <c r="G28" s="103">
        <f t="shared" si="6"/>
        <v>0</v>
      </c>
      <c r="H28" s="103">
        <f t="shared" si="1"/>
        <v>741533</v>
      </c>
      <c r="I28" s="103">
        <f t="shared" si="2"/>
        <v>741533</v>
      </c>
      <c r="J28" s="107">
        <v>0</v>
      </c>
      <c r="K28" s="106">
        <f t="shared" si="7"/>
        <v>0</v>
      </c>
      <c r="L28" s="106">
        <f t="shared" si="10"/>
        <v>0</v>
      </c>
      <c r="M28" s="106">
        <f t="shared" si="4"/>
        <v>0</v>
      </c>
      <c r="N28" s="106">
        <f t="shared" si="8"/>
        <v>0</v>
      </c>
      <c r="O28" s="108">
        <f t="shared" si="8"/>
        <v>0</v>
      </c>
      <c r="P28" s="107">
        <f t="shared" si="5"/>
        <v>741533</v>
      </c>
      <c r="Q28" s="103">
        <f t="shared" si="9"/>
        <v>741533</v>
      </c>
    </row>
    <row r="29" spans="1:20" x14ac:dyDescent="0.25">
      <c r="A29" s="96">
        <v>17</v>
      </c>
      <c r="B29" s="97" t="s">
        <v>38</v>
      </c>
      <c r="C29" s="105">
        <v>346129</v>
      </c>
      <c r="D29" s="99">
        <f t="shared" si="0"/>
        <v>346129</v>
      </c>
      <c r="E29" s="100"/>
      <c r="F29" s="106">
        <v>0</v>
      </c>
      <c r="G29" s="103">
        <f t="shared" si="6"/>
        <v>0</v>
      </c>
      <c r="H29" s="103">
        <f t="shared" si="1"/>
        <v>346129</v>
      </c>
      <c r="I29" s="103">
        <f t="shared" si="2"/>
        <v>346129</v>
      </c>
      <c r="J29" s="107">
        <v>0</v>
      </c>
      <c r="K29" s="106">
        <f t="shared" si="7"/>
        <v>0</v>
      </c>
      <c r="L29" s="106">
        <f t="shared" si="10"/>
        <v>0</v>
      </c>
      <c r="M29" s="106">
        <f t="shared" si="4"/>
        <v>0</v>
      </c>
      <c r="N29" s="106">
        <f t="shared" si="8"/>
        <v>0</v>
      </c>
      <c r="O29" s="108">
        <f t="shared" si="8"/>
        <v>0</v>
      </c>
      <c r="P29" s="107">
        <f t="shared" si="5"/>
        <v>346129</v>
      </c>
      <c r="Q29" s="103">
        <f t="shared" si="9"/>
        <v>346129</v>
      </c>
    </row>
    <row r="30" spans="1:20" x14ac:dyDescent="0.25">
      <c r="A30" s="109">
        <v>18</v>
      </c>
      <c r="B30" s="110" t="s">
        <v>39</v>
      </c>
      <c r="C30" s="111">
        <v>1403845</v>
      </c>
      <c r="D30" s="112">
        <f t="shared" si="0"/>
        <v>1403845</v>
      </c>
      <c r="E30" s="113"/>
      <c r="F30" s="114">
        <v>0</v>
      </c>
      <c r="G30" s="115">
        <f t="shared" si="6"/>
        <v>0</v>
      </c>
      <c r="H30" s="115">
        <f t="shared" si="1"/>
        <v>1403845</v>
      </c>
      <c r="I30" s="115">
        <f t="shared" si="2"/>
        <v>1403845</v>
      </c>
      <c r="J30" s="116">
        <v>1093740</v>
      </c>
      <c r="K30" s="114">
        <f t="shared" si="7"/>
        <v>1093740</v>
      </c>
      <c r="L30" s="114">
        <f t="shared" si="10"/>
        <v>0</v>
      </c>
      <c r="M30" s="114">
        <f t="shared" si="4"/>
        <v>0</v>
      </c>
      <c r="N30" s="114">
        <f t="shared" si="8"/>
        <v>1093740</v>
      </c>
      <c r="O30" s="117">
        <f t="shared" si="8"/>
        <v>1093740</v>
      </c>
      <c r="P30" s="116">
        <f t="shared" si="5"/>
        <v>2497585</v>
      </c>
      <c r="Q30" s="115">
        <f t="shared" si="9"/>
        <v>2497585</v>
      </c>
    </row>
    <row r="31" spans="1:20" x14ac:dyDescent="0.25">
      <c r="A31" s="96">
        <v>19</v>
      </c>
      <c r="B31" s="97" t="s">
        <v>40</v>
      </c>
      <c r="C31" s="105">
        <v>249419</v>
      </c>
      <c r="D31" s="99">
        <f t="shared" si="0"/>
        <v>249419</v>
      </c>
      <c r="E31" s="100"/>
      <c r="F31" s="106">
        <v>0</v>
      </c>
      <c r="G31" s="103">
        <f t="shared" si="6"/>
        <v>0</v>
      </c>
      <c r="H31" s="103">
        <f t="shared" si="1"/>
        <v>249419</v>
      </c>
      <c r="I31" s="103">
        <f t="shared" si="2"/>
        <v>249419</v>
      </c>
      <c r="J31" s="107">
        <v>0</v>
      </c>
      <c r="K31" s="106">
        <f t="shared" si="7"/>
        <v>0</v>
      </c>
      <c r="L31" s="106">
        <f t="shared" si="10"/>
        <v>0</v>
      </c>
      <c r="M31" s="106">
        <f t="shared" si="4"/>
        <v>0</v>
      </c>
      <c r="N31" s="106">
        <f t="shared" si="8"/>
        <v>0</v>
      </c>
      <c r="O31" s="108">
        <f t="shared" si="8"/>
        <v>0</v>
      </c>
      <c r="P31" s="107">
        <f t="shared" si="5"/>
        <v>249419</v>
      </c>
      <c r="Q31" s="103">
        <f t="shared" si="9"/>
        <v>249419</v>
      </c>
    </row>
    <row r="32" spans="1:20" x14ac:dyDescent="0.25">
      <c r="A32" s="96">
        <v>20</v>
      </c>
      <c r="B32" s="97" t="s">
        <v>41</v>
      </c>
      <c r="C32" s="105">
        <v>282895</v>
      </c>
      <c r="D32" s="99">
        <f t="shared" si="0"/>
        <v>282895</v>
      </c>
      <c r="E32" s="100"/>
      <c r="F32" s="106">
        <v>0</v>
      </c>
      <c r="G32" s="103">
        <f t="shared" si="6"/>
        <v>0</v>
      </c>
      <c r="H32" s="103">
        <f t="shared" si="1"/>
        <v>282895</v>
      </c>
      <c r="I32" s="103">
        <f t="shared" si="2"/>
        <v>282895</v>
      </c>
      <c r="J32" s="107">
        <v>0</v>
      </c>
      <c r="K32" s="106">
        <f t="shared" si="7"/>
        <v>0</v>
      </c>
      <c r="L32" s="106">
        <f t="shared" si="10"/>
        <v>0</v>
      </c>
      <c r="M32" s="106">
        <f t="shared" si="4"/>
        <v>0</v>
      </c>
      <c r="N32" s="106">
        <f t="shared" si="8"/>
        <v>0</v>
      </c>
      <c r="O32" s="108">
        <f t="shared" si="8"/>
        <v>0</v>
      </c>
      <c r="P32" s="107">
        <f t="shared" si="5"/>
        <v>282895</v>
      </c>
      <c r="Q32" s="103">
        <f t="shared" si="9"/>
        <v>282895</v>
      </c>
    </row>
    <row r="33" spans="1:17" x14ac:dyDescent="0.25">
      <c r="A33" s="96">
        <v>21</v>
      </c>
      <c r="B33" s="97" t="s">
        <v>42</v>
      </c>
      <c r="C33" s="105">
        <v>182805</v>
      </c>
      <c r="D33" s="99">
        <f t="shared" si="0"/>
        <v>182805</v>
      </c>
      <c r="E33" s="100"/>
      <c r="F33" s="106">
        <v>0</v>
      </c>
      <c r="G33" s="103">
        <f t="shared" si="6"/>
        <v>0</v>
      </c>
      <c r="H33" s="103">
        <f t="shared" si="1"/>
        <v>182805</v>
      </c>
      <c r="I33" s="103">
        <f t="shared" si="2"/>
        <v>182805</v>
      </c>
      <c r="J33" s="107">
        <v>0</v>
      </c>
      <c r="K33" s="106">
        <f t="shared" si="7"/>
        <v>0</v>
      </c>
      <c r="L33" s="106">
        <f t="shared" si="10"/>
        <v>0</v>
      </c>
      <c r="M33" s="106">
        <f t="shared" si="4"/>
        <v>0</v>
      </c>
      <c r="N33" s="106">
        <f t="shared" si="8"/>
        <v>0</v>
      </c>
      <c r="O33" s="108">
        <f t="shared" si="8"/>
        <v>0</v>
      </c>
      <c r="P33" s="107">
        <f t="shared" si="5"/>
        <v>182805</v>
      </c>
      <c r="Q33" s="103">
        <f t="shared" si="9"/>
        <v>182805</v>
      </c>
    </row>
    <row r="34" spans="1:17" x14ac:dyDescent="0.25">
      <c r="A34" s="96">
        <v>22</v>
      </c>
      <c r="B34" s="97" t="s">
        <v>43</v>
      </c>
      <c r="C34" s="105">
        <v>80568</v>
      </c>
      <c r="D34" s="99">
        <f t="shared" si="0"/>
        <v>80568</v>
      </c>
      <c r="E34" s="100"/>
      <c r="F34" s="106">
        <v>0</v>
      </c>
      <c r="G34" s="103">
        <f t="shared" si="6"/>
        <v>0</v>
      </c>
      <c r="H34" s="103">
        <f t="shared" si="1"/>
        <v>80568</v>
      </c>
      <c r="I34" s="103">
        <f t="shared" si="2"/>
        <v>80568</v>
      </c>
      <c r="J34" s="107">
        <v>0</v>
      </c>
      <c r="K34" s="106">
        <f t="shared" si="7"/>
        <v>0</v>
      </c>
      <c r="L34" s="106">
        <f t="shared" si="10"/>
        <v>0</v>
      </c>
      <c r="M34" s="106">
        <f t="shared" si="4"/>
        <v>0</v>
      </c>
      <c r="N34" s="106">
        <f t="shared" si="8"/>
        <v>0</v>
      </c>
      <c r="O34" s="108">
        <f t="shared" si="8"/>
        <v>0</v>
      </c>
      <c r="P34" s="107">
        <f t="shared" si="5"/>
        <v>80568</v>
      </c>
      <c r="Q34" s="103">
        <f t="shared" si="9"/>
        <v>80568</v>
      </c>
    </row>
    <row r="35" spans="1:17" x14ac:dyDescent="0.25">
      <c r="A35" s="96">
        <v>23</v>
      </c>
      <c r="B35" s="97" t="s">
        <v>44</v>
      </c>
      <c r="C35" s="105">
        <v>1603795</v>
      </c>
      <c r="D35" s="99">
        <f t="shared" si="0"/>
        <v>1603795</v>
      </c>
      <c r="E35" s="100"/>
      <c r="F35" s="106">
        <v>0</v>
      </c>
      <c r="G35" s="103">
        <f t="shared" si="6"/>
        <v>0</v>
      </c>
      <c r="H35" s="103">
        <f t="shared" si="1"/>
        <v>1603795</v>
      </c>
      <c r="I35" s="103">
        <f t="shared" si="2"/>
        <v>1603795</v>
      </c>
      <c r="J35" s="107">
        <v>0</v>
      </c>
      <c r="K35" s="106">
        <f t="shared" si="7"/>
        <v>0</v>
      </c>
      <c r="L35" s="106">
        <f t="shared" si="10"/>
        <v>0</v>
      </c>
      <c r="M35" s="106">
        <f t="shared" si="4"/>
        <v>0</v>
      </c>
      <c r="N35" s="106">
        <f t="shared" si="8"/>
        <v>0</v>
      </c>
      <c r="O35" s="108">
        <f t="shared" si="8"/>
        <v>0</v>
      </c>
      <c r="P35" s="107">
        <f t="shared" si="5"/>
        <v>1603795</v>
      </c>
      <c r="Q35" s="103">
        <f t="shared" si="9"/>
        <v>1603795</v>
      </c>
    </row>
    <row r="36" spans="1:17" x14ac:dyDescent="0.25">
      <c r="A36" s="96">
        <v>24</v>
      </c>
      <c r="B36" s="97" t="s">
        <v>45</v>
      </c>
      <c r="C36" s="105">
        <v>641381</v>
      </c>
      <c r="D36" s="99">
        <f t="shared" si="0"/>
        <v>641381</v>
      </c>
      <c r="E36" s="100"/>
      <c r="F36" s="106">
        <v>0</v>
      </c>
      <c r="G36" s="103">
        <f t="shared" si="6"/>
        <v>0</v>
      </c>
      <c r="H36" s="103">
        <f t="shared" si="1"/>
        <v>641381</v>
      </c>
      <c r="I36" s="103">
        <f t="shared" si="2"/>
        <v>641381</v>
      </c>
      <c r="J36" s="107">
        <v>0</v>
      </c>
      <c r="K36" s="106">
        <f t="shared" si="7"/>
        <v>0</v>
      </c>
      <c r="L36" s="106">
        <f t="shared" si="10"/>
        <v>0</v>
      </c>
      <c r="M36" s="106">
        <f t="shared" si="4"/>
        <v>0</v>
      </c>
      <c r="N36" s="106">
        <f t="shared" si="8"/>
        <v>0</v>
      </c>
      <c r="O36" s="108">
        <f t="shared" si="8"/>
        <v>0</v>
      </c>
      <c r="P36" s="107">
        <f t="shared" si="5"/>
        <v>641381</v>
      </c>
      <c r="Q36" s="103">
        <f t="shared" si="9"/>
        <v>641381</v>
      </c>
    </row>
    <row r="37" spans="1:17" x14ac:dyDescent="0.25">
      <c r="A37" s="96">
        <v>25</v>
      </c>
      <c r="B37" s="97" t="s">
        <v>46</v>
      </c>
      <c r="C37" s="105">
        <v>1556695</v>
      </c>
      <c r="D37" s="99">
        <f t="shared" si="0"/>
        <v>1556695</v>
      </c>
      <c r="E37" s="100"/>
      <c r="F37" s="106">
        <v>0</v>
      </c>
      <c r="G37" s="103">
        <f t="shared" si="6"/>
        <v>0</v>
      </c>
      <c r="H37" s="103">
        <f t="shared" si="1"/>
        <v>1556695</v>
      </c>
      <c r="I37" s="103">
        <f t="shared" si="2"/>
        <v>1556695</v>
      </c>
      <c r="J37" s="107">
        <v>0</v>
      </c>
      <c r="K37" s="106">
        <f t="shared" si="7"/>
        <v>0</v>
      </c>
      <c r="L37" s="106">
        <f t="shared" si="10"/>
        <v>0</v>
      </c>
      <c r="M37" s="106">
        <f t="shared" si="4"/>
        <v>0</v>
      </c>
      <c r="N37" s="106">
        <f t="shared" si="8"/>
        <v>0</v>
      </c>
      <c r="O37" s="108">
        <f t="shared" si="8"/>
        <v>0</v>
      </c>
      <c r="P37" s="107">
        <f t="shared" si="5"/>
        <v>1556695</v>
      </c>
      <c r="Q37" s="103">
        <f t="shared" si="9"/>
        <v>1556695</v>
      </c>
    </row>
    <row r="38" spans="1:17" x14ac:dyDescent="0.25">
      <c r="A38" s="96">
        <v>26</v>
      </c>
      <c r="B38" s="97" t="s">
        <v>47</v>
      </c>
      <c r="C38" s="105">
        <v>4834854</v>
      </c>
      <c r="D38" s="99">
        <f t="shared" si="0"/>
        <v>4834854</v>
      </c>
      <c r="E38" s="100"/>
      <c r="F38" s="106">
        <v>0</v>
      </c>
      <c r="G38" s="103">
        <f t="shared" si="6"/>
        <v>0</v>
      </c>
      <c r="H38" s="103">
        <f t="shared" si="1"/>
        <v>4834854</v>
      </c>
      <c r="I38" s="103">
        <f t="shared" si="2"/>
        <v>4834854</v>
      </c>
      <c r="J38" s="107">
        <v>0</v>
      </c>
      <c r="K38" s="106">
        <f t="shared" si="7"/>
        <v>0</v>
      </c>
      <c r="L38" s="106">
        <f t="shared" si="10"/>
        <v>0</v>
      </c>
      <c r="M38" s="106">
        <f t="shared" si="4"/>
        <v>0</v>
      </c>
      <c r="N38" s="106">
        <f t="shared" si="8"/>
        <v>0</v>
      </c>
      <c r="O38" s="108">
        <f t="shared" si="8"/>
        <v>0</v>
      </c>
      <c r="P38" s="107">
        <f t="shared" si="5"/>
        <v>4834854</v>
      </c>
      <c r="Q38" s="103">
        <f t="shared" si="9"/>
        <v>4834854</v>
      </c>
    </row>
    <row r="39" spans="1:17" x14ac:dyDescent="0.25">
      <c r="A39" s="96">
        <v>27</v>
      </c>
      <c r="B39" s="97" t="s">
        <v>48</v>
      </c>
      <c r="C39" s="105">
        <v>262892</v>
      </c>
      <c r="D39" s="99">
        <f t="shared" si="0"/>
        <v>262892</v>
      </c>
      <c r="E39" s="100"/>
      <c r="F39" s="106">
        <v>0</v>
      </c>
      <c r="G39" s="103">
        <f t="shared" si="6"/>
        <v>0</v>
      </c>
      <c r="H39" s="103">
        <f t="shared" si="1"/>
        <v>262892</v>
      </c>
      <c r="I39" s="103">
        <f t="shared" si="2"/>
        <v>262892</v>
      </c>
      <c r="J39" s="107">
        <v>0</v>
      </c>
      <c r="K39" s="106">
        <f t="shared" si="7"/>
        <v>0</v>
      </c>
      <c r="L39" s="106">
        <f t="shared" si="10"/>
        <v>0</v>
      </c>
      <c r="M39" s="106">
        <f t="shared" si="4"/>
        <v>0</v>
      </c>
      <c r="N39" s="106">
        <f t="shared" si="8"/>
        <v>0</v>
      </c>
      <c r="O39" s="108">
        <f t="shared" si="8"/>
        <v>0</v>
      </c>
      <c r="P39" s="107">
        <f t="shared" si="5"/>
        <v>262892</v>
      </c>
      <c r="Q39" s="103">
        <f t="shared" si="9"/>
        <v>262892</v>
      </c>
    </row>
    <row r="40" spans="1:17" x14ac:dyDescent="0.25">
      <c r="A40" s="96">
        <v>28</v>
      </c>
      <c r="B40" s="97" t="s">
        <v>49</v>
      </c>
      <c r="C40" s="105">
        <v>331579</v>
      </c>
      <c r="D40" s="99">
        <f t="shared" si="0"/>
        <v>331579</v>
      </c>
      <c r="E40" s="100"/>
      <c r="F40" s="106">
        <v>0</v>
      </c>
      <c r="G40" s="103">
        <f t="shared" si="6"/>
        <v>0</v>
      </c>
      <c r="H40" s="103">
        <f t="shared" si="1"/>
        <v>331579</v>
      </c>
      <c r="I40" s="103">
        <f t="shared" si="2"/>
        <v>331579</v>
      </c>
      <c r="J40" s="107">
        <v>0</v>
      </c>
      <c r="K40" s="106">
        <f t="shared" si="7"/>
        <v>0</v>
      </c>
      <c r="L40" s="106">
        <f t="shared" si="10"/>
        <v>0</v>
      </c>
      <c r="M40" s="106">
        <f t="shared" si="4"/>
        <v>0</v>
      </c>
      <c r="N40" s="106">
        <f t="shared" si="8"/>
        <v>0</v>
      </c>
      <c r="O40" s="108">
        <f t="shared" si="8"/>
        <v>0</v>
      </c>
      <c r="P40" s="107">
        <f t="shared" si="5"/>
        <v>331579</v>
      </c>
      <c r="Q40" s="103">
        <f t="shared" si="9"/>
        <v>331579</v>
      </c>
    </row>
    <row r="41" spans="1:17" x14ac:dyDescent="0.25">
      <c r="A41" s="96">
        <v>29</v>
      </c>
      <c r="B41" s="97" t="s">
        <v>50</v>
      </c>
      <c r="C41" s="105">
        <v>960098</v>
      </c>
      <c r="D41" s="99">
        <f t="shared" si="0"/>
        <v>960098</v>
      </c>
      <c r="E41" s="100"/>
      <c r="F41" s="106">
        <v>0</v>
      </c>
      <c r="G41" s="103">
        <f t="shared" si="6"/>
        <v>0</v>
      </c>
      <c r="H41" s="103">
        <f t="shared" si="1"/>
        <v>960098</v>
      </c>
      <c r="I41" s="103">
        <f t="shared" si="2"/>
        <v>960098</v>
      </c>
      <c r="J41" s="107">
        <v>0</v>
      </c>
      <c r="K41" s="106">
        <f t="shared" si="7"/>
        <v>0</v>
      </c>
      <c r="L41" s="106">
        <f t="shared" si="10"/>
        <v>0</v>
      </c>
      <c r="M41" s="106">
        <f t="shared" si="4"/>
        <v>0</v>
      </c>
      <c r="N41" s="106">
        <f t="shared" si="8"/>
        <v>0</v>
      </c>
      <c r="O41" s="108">
        <f t="shared" si="8"/>
        <v>0</v>
      </c>
      <c r="P41" s="107">
        <f t="shared" si="5"/>
        <v>960098</v>
      </c>
      <c r="Q41" s="103">
        <f t="shared" si="9"/>
        <v>960098</v>
      </c>
    </row>
    <row r="42" spans="1:17" x14ac:dyDescent="0.25">
      <c r="A42" s="96">
        <v>30</v>
      </c>
      <c r="B42" s="97" t="s">
        <v>51</v>
      </c>
      <c r="C42" s="105">
        <v>231483</v>
      </c>
      <c r="D42" s="99">
        <f t="shared" si="0"/>
        <v>231483</v>
      </c>
      <c r="E42" s="100"/>
      <c r="F42" s="106">
        <v>0</v>
      </c>
      <c r="G42" s="103">
        <f t="shared" si="6"/>
        <v>0</v>
      </c>
      <c r="H42" s="103">
        <f t="shared" si="1"/>
        <v>231483</v>
      </c>
      <c r="I42" s="103">
        <f t="shared" si="2"/>
        <v>231483</v>
      </c>
      <c r="J42" s="107">
        <v>0</v>
      </c>
      <c r="K42" s="106">
        <f t="shared" si="7"/>
        <v>0</v>
      </c>
      <c r="L42" s="106">
        <f t="shared" si="10"/>
        <v>0</v>
      </c>
      <c r="M42" s="106">
        <f t="shared" si="4"/>
        <v>0</v>
      </c>
      <c r="N42" s="106">
        <f t="shared" si="8"/>
        <v>0</v>
      </c>
      <c r="O42" s="108">
        <f t="shared" si="8"/>
        <v>0</v>
      </c>
      <c r="P42" s="107">
        <f t="shared" si="5"/>
        <v>231483</v>
      </c>
      <c r="Q42" s="103">
        <f t="shared" si="9"/>
        <v>231483</v>
      </c>
    </row>
    <row r="43" spans="1:17" x14ac:dyDescent="0.25">
      <c r="A43" s="96">
        <v>31</v>
      </c>
      <c r="B43" s="97" t="s">
        <v>52</v>
      </c>
      <c r="C43" s="105">
        <v>824137</v>
      </c>
      <c r="D43" s="99">
        <f t="shared" si="0"/>
        <v>824137</v>
      </c>
      <c r="E43" s="100"/>
      <c r="F43" s="106">
        <v>0</v>
      </c>
      <c r="G43" s="103">
        <f t="shared" si="6"/>
        <v>0</v>
      </c>
      <c r="H43" s="103">
        <f t="shared" si="1"/>
        <v>824137</v>
      </c>
      <c r="I43" s="103">
        <f t="shared" si="2"/>
        <v>824137</v>
      </c>
      <c r="J43" s="107">
        <v>0</v>
      </c>
      <c r="K43" s="106">
        <f t="shared" si="7"/>
        <v>0</v>
      </c>
      <c r="L43" s="106">
        <f t="shared" si="10"/>
        <v>0</v>
      </c>
      <c r="M43" s="106">
        <f t="shared" si="4"/>
        <v>0</v>
      </c>
      <c r="N43" s="106">
        <f t="shared" si="8"/>
        <v>0</v>
      </c>
      <c r="O43" s="108">
        <f t="shared" si="8"/>
        <v>0</v>
      </c>
      <c r="P43" s="107">
        <f t="shared" si="5"/>
        <v>824137</v>
      </c>
      <c r="Q43" s="103">
        <f t="shared" si="9"/>
        <v>824137</v>
      </c>
    </row>
    <row r="44" spans="1:17" x14ac:dyDescent="0.25">
      <c r="A44" s="96">
        <v>32</v>
      </c>
      <c r="B44" s="97" t="s">
        <v>53</v>
      </c>
      <c r="C44" s="105">
        <v>2420183</v>
      </c>
      <c r="D44" s="99">
        <f t="shared" si="0"/>
        <v>2420183</v>
      </c>
      <c r="E44" s="100"/>
      <c r="F44" s="106">
        <v>0</v>
      </c>
      <c r="G44" s="103">
        <f t="shared" si="6"/>
        <v>0</v>
      </c>
      <c r="H44" s="103">
        <f t="shared" si="1"/>
        <v>2420183</v>
      </c>
      <c r="I44" s="103">
        <f t="shared" si="2"/>
        <v>2420183</v>
      </c>
      <c r="J44" s="107">
        <v>0</v>
      </c>
      <c r="K44" s="106">
        <f t="shared" si="7"/>
        <v>0</v>
      </c>
      <c r="L44" s="106">
        <f t="shared" si="10"/>
        <v>0</v>
      </c>
      <c r="M44" s="106">
        <f t="shared" si="4"/>
        <v>0</v>
      </c>
      <c r="N44" s="106">
        <f t="shared" si="8"/>
        <v>0</v>
      </c>
      <c r="O44" s="108">
        <f t="shared" si="8"/>
        <v>0</v>
      </c>
      <c r="P44" s="107">
        <f t="shared" si="5"/>
        <v>2420183</v>
      </c>
      <c r="Q44" s="103">
        <f t="shared" si="9"/>
        <v>2420183</v>
      </c>
    </row>
    <row r="45" spans="1:17" x14ac:dyDescent="0.25">
      <c r="A45" s="96">
        <v>33</v>
      </c>
      <c r="B45" s="97" t="s">
        <v>54</v>
      </c>
      <c r="C45" s="105">
        <v>1145392</v>
      </c>
      <c r="D45" s="99">
        <f t="shared" si="0"/>
        <v>1145392</v>
      </c>
      <c r="E45" s="100"/>
      <c r="F45" s="106">
        <v>0</v>
      </c>
      <c r="G45" s="103">
        <f t="shared" si="6"/>
        <v>0</v>
      </c>
      <c r="H45" s="103">
        <f t="shared" si="1"/>
        <v>1145392</v>
      </c>
      <c r="I45" s="103">
        <f t="shared" si="2"/>
        <v>1145392</v>
      </c>
      <c r="J45" s="107">
        <v>0</v>
      </c>
      <c r="K45" s="106">
        <f t="shared" si="7"/>
        <v>0</v>
      </c>
      <c r="L45" s="106">
        <f t="shared" si="10"/>
        <v>0</v>
      </c>
      <c r="M45" s="106">
        <f t="shared" si="4"/>
        <v>0</v>
      </c>
      <c r="N45" s="106">
        <f t="shared" si="8"/>
        <v>0</v>
      </c>
      <c r="O45" s="108">
        <f t="shared" si="8"/>
        <v>0</v>
      </c>
      <c r="P45" s="107">
        <f t="shared" si="5"/>
        <v>1145392</v>
      </c>
      <c r="Q45" s="103">
        <f t="shared" si="9"/>
        <v>1145392</v>
      </c>
    </row>
    <row r="46" spans="1:17" x14ac:dyDescent="0.25">
      <c r="A46" s="96">
        <v>34</v>
      </c>
      <c r="B46" s="97" t="s">
        <v>55</v>
      </c>
      <c r="C46" s="105">
        <v>1528307</v>
      </c>
      <c r="D46" s="99">
        <f t="shared" si="0"/>
        <v>1528307</v>
      </c>
      <c r="E46" s="100"/>
      <c r="F46" s="106">
        <v>0</v>
      </c>
      <c r="G46" s="103">
        <f t="shared" si="6"/>
        <v>0</v>
      </c>
      <c r="H46" s="103">
        <f t="shared" si="1"/>
        <v>1528307</v>
      </c>
      <c r="I46" s="103">
        <f t="shared" si="2"/>
        <v>1528307</v>
      </c>
      <c r="J46" s="107">
        <v>0</v>
      </c>
      <c r="K46" s="106">
        <f t="shared" si="7"/>
        <v>0</v>
      </c>
      <c r="L46" s="106">
        <f t="shared" si="10"/>
        <v>0</v>
      </c>
      <c r="M46" s="106">
        <f t="shared" si="4"/>
        <v>0</v>
      </c>
      <c r="N46" s="106">
        <f t="shared" si="8"/>
        <v>0</v>
      </c>
      <c r="O46" s="108">
        <f t="shared" si="8"/>
        <v>0</v>
      </c>
      <c r="P46" s="107">
        <f t="shared" si="5"/>
        <v>1528307</v>
      </c>
      <c r="Q46" s="103">
        <f t="shared" si="9"/>
        <v>1528307</v>
      </c>
    </row>
    <row r="47" spans="1:17" x14ac:dyDescent="0.25">
      <c r="A47" s="96">
        <v>35</v>
      </c>
      <c r="B47" s="97" t="s">
        <v>56</v>
      </c>
      <c r="C47" s="105">
        <v>553990</v>
      </c>
      <c r="D47" s="99">
        <f t="shared" si="0"/>
        <v>553990</v>
      </c>
      <c r="E47" s="100"/>
      <c r="F47" s="106">
        <v>0</v>
      </c>
      <c r="G47" s="103">
        <f t="shared" si="6"/>
        <v>0</v>
      </c>
      <c r="H47" s="103">
        <f t="shared" si="1"/>
        <v>553990</v>
      </c>
      <c r="I47" s="103">
        <f t="shared" si="2"/>
        <v>553990</v>
      </c>
      <c r="J47" s="107">
        <v>0</v>
      </c>
      <c r="K47" s="106">
        <f t="shared" si="7"/>
        <v>0</v>
      </c>
      <c r="L47" s="106">
        <f t="shared" si="10"/>
        <v>0</v>
      </c>
      <c r="M47" s="106">
        <f t="shared" si="4"/>
        <v>0</v>
      </c>
      <c r="N47" s="106">
        <f t="shared" si="8"/>
        <v>0</v>
      </c>
      <c r="O47" s="108">
        <f t="shared" si="8"/>
        <v>0</v>
      </c>
      <c r="P47" s="107">
        <f t="shared" si="5"/>
        <v>553990</v>
      </c>
      <c r="Q47" s="103">
        <f t="shared" si="9"/>
        <v>553990</v>
      </c>
    </row>
    <row r="48" spans="1:17" x14ac:dyDescent="0.25">
      <c r="A48" s="96">
        <v>36</v>
      </c>
      <c r="B48" s="97" t="s">
        <v>57</v>
      </c>
      <c r="C48" s="105">
        <v>2437528</v>
      </c>
      <c r="D48" s="99">
        <f t="shared" si="0"/>
        <v>2437528</v>
      </c>
      <c r="E48" s="100"/>
      <c r="F48" s="106">
        <v>0</v>
      </c>
      <c r="G48" s="103">
        <f t="shared" si="6"/>
        <v>0</v>
      </c>
      <c r="H48" s="103">
        <f t="shared" si="1"/>
        <v>2437528</v>
      </c>
      <c r="I48" s="103">
        <f t="shared" si="2"/>
        <v>2437528</v>
      </c>
      <c r="J48" s="107">
        <v>0</v>
      </c>
      <c r="K48" s="106">
        <f t="shared" si="7"/>
        <v>0</v>
      </c>
      <c r="L48" s="106">
        <f t="shared" si="10"/>
        <v>0</v>
      </c>
      <c r="M48" s="106">
        <f t="shared" si="4"/>
        <v>0</v>
      </c>
      <c r="N48" s="106">
        <f t="shared" si="8"/>
        <v>0</v>
      </c>
      <c r="O48" s="108">
        <f t="shared" si="8"/>
        <v>0</v>
      </c>
      <c r="P48" s="107">
        <f t="shared" si="5"/>
        <v>2437528</v>
      </c>
      <c r="Q48" s="103">
        <f t="shared" si="9"/>
        <v>2437528</v>
      </c>
    </row>
    <row r="49" spans="1:17" x14ac:dyDescent="0.25">
      <c r="A49" s="96">
        <v>37</v>
      </c>
      <c r="B49" s="97" t="s">
        <v>58</v>
      </c>
      <c r="C49" s="105">
        <v>98101</v>
      </c>
      <c r="D49" s="99">
        <f t="shared" si="0"/>
        <v>98101</v>
      </c>
      <c r="E49" s="100"/>
      <c r="F49" s="106">
        <v>0</v>
      </c>
      <c r="G49" s="103">
        <f t="shared" si="6"/>
        <v>0</v>
      </c>
      <c r="H49" s="103">
        <f t="shared" si="1"/>
        <v>98101</v>
      </c>
      <c r="I49" s="103">
        <f t="shared" si="2"/>
        <v>98101</v>
      </c>
      <c r="J49" s="107">
        <v>0</v>
      </c>
      <c r="K49" s="106">
        <f t="shared" si="7"/>
        <v>0</v>
      </c>
      <c r="L49" s="106">
        <f t="shared" si="10"/>
        <v>0</v>
      </c>
      <c r="M49" s="106">
        <f t="shared" si="4"/>
        <v>0</v>
      </c>
      <c r="N49" s="106">
        <f t="shared" si="8"/>
        <v>0</v>
      </c>
      <c r="O49" s="108">
        <f t="shared" si="8"/>
        <v>0</v>
      </c>
      <c r="P49" s="107">
        <f t="shared" si="5"/>
        <v>98101</v>
      </c>
      <c r="Q49" s="103">
        <f t="shared" si="9"/>
        <v>98101</v>
      </c>
    </row>
    <row r="50" spans="1:17" x14ac:dyDescent="0.25">
      <c r="A50" s="96">
        <v>38</v>
      </c>
      <c r="B50" s="97" t="s">
        <v>59</v>
      </c>
      <c r="C50" s="105">
        <v>127208</v>
      </c>
      <c r="D50" s="99">
        <f t="shared" si="0"/>
        <v>127208</v>
      </c>
      <c r="E50" s="100"/>
      <c r="F50" s="106">
        <v>0</v>
      </c>
      <c r="G50" s="103">
        <f t="shared" si="6"/>
        <v>0</v>
      </c>
      <c r="H50" s="103">
        <f t="shared" si="1"/>
        <v>127208</v>
      </c>
      <c r="I50" s="103">
        <f t="shared" si="2"/>
        <v>127208</v>
      </c>
      <c r="J50" s="107">
        <v>0</v>
      </c>
      <c r="K50" s="106">
        <f t="shared" si="7"/>
        <v>0</v>
      </c>
      <c r="L50" s="106">
        <f t="shared" si="10"/>
        <v>0</v>
      </c>
      <c r="M50" s="106">
        <f t="shared" si="4"/>
        <v>0</v>
      </c>
      <c r="N50" s="106">
        <f t="shared" si="8"/>
        <v>0</v>
      </c>
      <c r="O50" s="108">
        <f t="shared" si="8"/>
        <v>0</v>
      </c>
      <c r="P50" s="107">
        <f t="shared" si="5"/>
        <v>127208</v>
      </c>
      <c r="Q50" s="103">
        <f t="shared" si="9"/>
        <v>127208</v>
      </c>
    </row>
    <row r="51" spans="1:17" x14ac:dyDescent="0.25">
      <c r="A51" s="96">
        <v>39</v>
      </c>
      <c r="B51" s="97" t="s">
        <v>60</v>
      </c>
      <c r="C51" s="105">
        <v>378223</v>
      </c>
      <c r="D51" s="99">
        <f t="shared" si="0"/>
        <v>378223</v>
      </c>
      <c r="E51" s="100"/>
      <c r="F51" s="106">
        <v>0</v>
      </c>
      <c r="G51" s="103">
        <f t="shared" si="6"/>
        <v>0</v>
      </c>
      <c r="H51" s="103">
        <f t="shared" si="1"/>
        <v>378223</v>
      </c>
      <c r="I51" s="103">
        <f t="shared" si="2"/>
        <v>378223</v>
      </c>
      <c r="J51" s="107">
        <v>0</v>
      </c>
      <c r="K51" s="106">
        <f t="shared" si="7"/>
        <v>0</v>
      </c>
      <c r="L51" s="106">
        <f t="shared" si="10"/>
        <v>0</v>
      </c>
      <c r="M51" s="106">
        <f t="shared" si="4"/>
        <v>0</v>
      </c>
      <c r="N51" s="106">
        <f t="shared" si="8"/>
        <v>0</v>
      </c>
      <c r="O51" s="108">
        <f t="shared" si="8"/>
        <v>0</v>
      </c>
      <c r="P51" s="107">
        <f t="shared" si="5"/>
        <v>378223</v>
      </c>
      <c r="Q51" s="103">
        <f t="shared" si="9"/>
        <v>378223</v>
      </c>
    </row>
    <row r="52" spans="1:17" x14ac:dyDescent="0.25">
      <c r="A52" s="96">
        <v>40</v>
      </c>
      <c r="B52" s="97" t="s">
        <v>61</v>
      </c>
      <c r="C52" s="105">
        <v>268152</v>
      </c>
      <c r="D52" s="99">
        <f t="shared" si="0"/>
        <v>268152</v>
      </c>
      <c r="E52" s="100"/>
      <c r="F52" s="106">
        <v>0</v>
      </c>
      <c r="G52" s="103">
        <f t="shared" si="6"/>
        <v>0</v>
      </c>
      <c r="H52" s="103">
        <f t="shared" si="1"/>
        <v>268152</v>
      </c>
      <c r="I52" s="103">
        <f t="shared" si="2"/>
        <v>268152</v>
      </c>
      <c r="J52" s="107">
        <v>0</v>
      </c>
      <c r="K52" s="106">
        <f t="shared" si="7"/>
        <v>0</v>
      </c>
      <c r="L52" s="106">
        <f t="shared" si="10"/>
        <v>0</v>
      </c>
      <c r="M52" s="106">
        <f t="shared" si="4"/>
        <v>0</v>
      </c>
      <c r="N52" s="106">
        <f t="shared" si="8"/>
        <v>0</v>
      </c>
      <c r="O52" s="108">
        <f t="shared" si="8"/>
        <v>0</v>
      </c>
      <c r="P52" s="107">
        <f t="shared" si="5"/>
        <v>268152</v>
      </c>
      <c r="Q52" s="103">
        <f t="shared" si="9"/>
        <v>268152</v>
      </c>
    </row>
    <row r="53" spans="1:17" x14ac:dyDescent="0.25">
      <c r="A53" s="96">
        <v>41</v>
      </c>
      <c r="B53" s="97" t="s">
        <v>62</v>
      </c>
      <c r="C53" s="105">
        <v>3630858</v>
      </c>
      <c r="D53" s="99">
        <f t="shared" si="0"/>
        <v>3630858</v>
      </c>
      <c r="E53" s="100"/>
      <c r="F53" s="106">
        <v>0</v>
      </c>
      <c r="G53" s="103">
        <f t="shared" si="6"/>
        <v>0</v>
      </c>
      <c r="H53" s="103">
        <f t="shared" si="1"/>
        <v>3630858</v>
      </c>
      <c r="I53" s="103">
        <f t="shared" si="2"/>
        <v>3630858</v>
      </c>
      <c r="J53" s="107">
        <v>0</v>
      </c>
      <c r="K53" s="106">
        <f t="shared" si="7"/>
        <v>0</v>
      </c>
      <c r="L53" s="106">
        <f t="shared" si="10"/>
        <v>0</v>
      </c>
      <c r="M53" s="106">
        <f t="shared" si="4"/>
        <v>0</v>
      </c>
      <c r="N53" s="106">
        <f t="shared" si="8"/>
        <v>0</v>
      </c>
      <c r="O53" s="108">
        <f t="shared" si="8"/>
        <v>0</v>
      </c>
      <c r="P53" s="107">
        <f t="shared" si="5"/>
        <v>3630858</v>
      </c>
      <c r="Q53" s="103">
        <f t="shared" si="9"/>
        <v>3630858</v>
      </c>
    </row>
    <row r="54" spans="1:17" x14ac:dyDescent="0.25">
      <c r="A54" s="96">
        <v>42</v>
      </c>
      <c r="B54" s="97" t="s">
        <v>63</v>
      </c>
      <c r="C54" s="105">
        <v>404582</v>
      </c>
      <c r="D54" s="99">
        <f t="shared" si="0"/>
        <v>404582</v>
      </c>
      <c r="E54" s="100"/>
      <c r="F54" s="106">
        <v>0</v>
      </c>
      <c r="G54" s="103">
        <f t="shared" si="6"/>
        <v>0</v>
      </c>
      <c r="H54" s="103">
        <f t="shared" si="1"/>
        <v>404582</v>
      </c>
      <c r="I54" s="103">
        <f t="shared" si="2"/>
        <v>404582</v>
      </c>
      <c r="J54" s="107">
        <v>0</v>
      </c>
      <c r="K54" s="106">
        <f t="shared" si="7"/>
        <v>0</v>
      </c>
      <c r="L54" s="106">
        <f t="shared" si="10"/>
        <v>0</v>
      </c>
      <c r="M54" s="106">
        <f t="shared" si="4"/>
        <v>0</v>
      </c>
      <c r="N54" s="106">
        <f t="shared" si="8"/>
        <v>0</v>
      </c>
      <c r="O54" s="108">
        <f t="shared" si="8"/>
        <v>0</v>
      </c>
      <c r="P54" s="107">
        <f t="shared" si="5"/>
        <v>404582</v>
      </c>
      <c r="Q54" s="103">
        <f t="shared" si="9"/>
        <v>404582</v>
      </c>
    </row>
    <row r="55" spans="1:17" x14ac:dyDescent="0.25">
      <c r="A55" s="96">
        <v>43</v>
      </c>
      <c r="B55" s="97" t="s">
        <v>64</v>
      </c>
      <c r="C55" s="105">
        <v>897705</v>
      </c>
      <c r="D55" s="99">
        <f t="shared" si="0"/>
        <v>897705</v>
      </c>
      <c r="E55" s="100"/>
      <c r="F55" s="106">
        <v>0</v>
      </c>
      <c r="G55" s="103">
        <f t="shared" si="6"/>
        <v>0</v>
      </c>
      <c r="H55" s="103">
        <f t="shared" si="1"/>
        <v>897705</v>
      </c>
      <c r="I55" s="103">
        <f t="shared" si="2"/>
        <v>897705</v>
      </c>
      <c r="J55" s="107">
        <v>0</v>
      </c>
      <c r="K55" s="106">
        <f t="shared" si="7"/>
        <v>0</v>
      </c>
      <c r="L55" s="106">
        <f t="shared" si="10"/>
        <v>0</v>
      </c>
      <c r="M55" s="106">
        <f t="shared" si="4"/>
        <v>0</v>
      </c>
      <c r="N55" s="106">
        <f t="shared" si="8"/>
        <v>0</v>
      </c>
      <c r="O55" s="108">
        <f t="shared" si="8"/>
        <v>0</v>
      </c>
      <c r="P55" s="107">
        <f t="shared" si="5"/>
        <v>897705</v>
      </c>
      <c r="Q55" s="103">
        <f t="shared" si="9"/>
        <v>897705</v>
      </c>
    </row>
    <row r="56" spans="1:17" x14ac:dyDescent="0.25">
      <c r="A56" s="96">
        <v>44</v>
      </c>
      <c r="B56" s="97" t="s">
        <v>65</v>
      </c>
      <c r="C56" s="105">
        <v>877118</v>
      </c>
      <c r="D56" s="99">
        <f t="shared" si="0"/>
        <v>877118</v>
      </c>
      <c r="E56" s="100"/>
      <c r="F56" s="106">
        <v>0</v>
      </c>
      <c r="G56" s="103">
        <f t="shared" si="6"/>
        <v>0</v>
      </c>
      <c r="H56" s="103">
        <f t="shared" si="1"/>
        <v>877118</v>
      </c>
      <c r="I56" s="103">
        <f t="shared" si="2"/>
        <v>877118</v>
      </c>
      <c r="J56" s="107">
        <v>0</v>
      </c>
      <c r="K56" s="106">
        <f t="shared" si="7"/>
        <v>0</v>
      </c>
      <c r="L56" s="106">
        <f t="shared" si="10"/>
        <v>0</v>
      </c>
      <c r="M56" s="106">
        <f t="shared" si="4"/>
        <v>0</v>
      </c>
      <c r="N56" s="106">
        <f t="shared" si="8"/>
        <v>0</v>
      </c>
      <c r="O56" s="108">
        <f t="shared" si="8"/>
        <v>0</v>
      </c>
      <c r="P56" s="107">
        <f t="shared" si="5"/>
        <v>877118</v>
      </c>
      <c r="Q56" s="103">
        <f t="shared" si="9"/>
        <v>877118</v>
      </c>
    </row>
    <row r="57" spans="1:17" x14ac:dyDescent="0.25">
      <c r="A57" s="96">
        <v>45</v>
      </c>
      <c r="B57" s="97" t="s">
        <v>66</v>
      </c>
      <c r="C57" s="105">
        <v>1009555</v>
      </c>
      <c r="D57" s="99">
        <f t="shared" si="0"/>
        <v>1009555</v>
      </c>
      <c r="E57" s="100"/>
      <c r="F57" s="106">
        <v>0</v>
      </c>
      <c r="G57" s="103">
        <f t="shared" si="6"/>
        <v>0</v>
      </c>
      <c r="H57" s="103">
        <f t="shared" si="1"/>
        <v>1009555</v>
      </c>
      <c r="I57" s="103">
        <f t="shared" si="2"/>
        <v>1009555</v>
      </c>
      <c r="J57" s="107">
        <v>0</v>
      </c>
      <c r="K57" s="106">
        <f t="shared" si="7"/>
        <v>0</v>
      </c>
      <c r="L57" s="106">
        <f t="shared" si="10"/>
        <v>0</v>
      </c>
      <c r="M57" s="106">
        <f t="shared" si="4"/>
        <v>0</v>
      </c>
      <c r="N57" s="106">
        <f t="shared" si="8"/>
        <v>0</v>
      </c>
      <c r="O57" s="108">
        <f t="shared" si="8"/>
        <v>0</v>
      </c>
      <c r="P57" s="107">
        <f t="shared" si="5"/>
        <v>1009555</v>
      </c>
      <c r="Q57" s="103">
        <f t="shared" si="9"/>
        <v>1009555</v>
      </c>
    </row>
    <row r="58" spans="1:17" x14ac:dyDescent="0.25">
      <c r="A58" s="96">
        <v>46</v>
      </c>
      <c r="B58" s="97" t="s">
        <v>67</v>
      </c>
      <c r="C58" s="105">
        <v>268564</v>
      </c>
      <c r="D58" s="99">
        <f t="shared" si="0"/>
        <v>268564</v>
      </c>
      <c r="E58" s="100"/>
      <c r="F58" s="106">
        <v>0</v>
      </c>
      <c r="G58" s="103">
        <f t="shared" si="6"/>
        <v>0</v>
      </c>
      <c r="H58" s="103">
        <f t="shared" si="1"/>
        <v>268564</v>
      </c>
      <c r="I58" s="103">
        <f t="shared" si="2"/>
        <v>268564</v>
      </c>
      <c r="J58" s="107">
        <v>0</v>
      </c>
      <c r="K58" s="106">
        <f t="shared" si="7"/>
        <v>0</v>
      </c>
      <c r="L58" s="106">
        <f t="shared" si="10"/>
        <v>0</v>
      </c>
      <c r="M58" s="106">
        <f t="shared" si="4"/>
        <v>0</v>
      </c>
      <c r="N58" s="106">
        <f t="shared" si="8"/>
        <v>0</v>
      </c>
      <c r="O58" s="108">
        <f t="shared" si="8"/>
        <v>0</v>
      </c>
      <c r="P58" s="107">
        <f t="shared" si="5"/>
        <v>268564</v>
      </c>
      <c r="Q58" s="103">
        <f t="shared" si="9"/>
        <v>268564</v>
      </c>
    </row>
    <row r="59" spans="1:17" x14ac:dyDescent="0.25">
      <c r="A59" s="96">
        <v>47</v>
      </c>
      <c r="B59" s="97" t="s">
        <v>68</v>
      </c>
      <c r="C59" s="105">
        <v>60315</v>
      </c>
      <c r="D59" s="99">
        <f t="shared" si="0"/>
        <v>60315</v>
      </c>
      <c r="E59" s="100"/>
      <c r="F59" s="106">
        <v>0</v>
      </c>
      <c r="G59" s="106">
        <f t="shared" si="6"/>
        <v>0</v>
      </c>
      <c r="H59" s="103">
        <f t="shared" si="1"/>
        <v>60315</v>
      </c>
      <c r="I59" s="103">
        <f t="shared" si="2"/>
        <v>60315</v>
      </c>
      <c r="J59" s="107">
        <v>0</v>
      </c>
      <c r="K59" s="106">
        <f t="shared" si="7"/>
        <v>0</v>
      </c>
      <c r="L59" s="106">
        <f t="shared" si="10"/>
        <v>0</v>
      </c>
      <c r="M59" s="106">
        <f t="shared" si="4"/>
        <v>0</v>
      </c>
      <c r="N59" s="106">
        <f t="shared" si="8"/>
        <v>0</v>
      </c>
      <c r="O59" s="108">
        <f t="shared" si="8"/>
        <v>0</v>
      </c>
      <c r="P59" s="107">
        <f t="shared" si="5"/>
        <v>60315</v>
      </c>
      <c r="Q59" s="103">
        <f t="shared" si="9"/>
        <v>60315</v>
      </c>
    </row>
    <row r="60" spans="1:17" x14ac:dyDescent="0.25">
      <c r="A60" s="126" t="str">
        <f>D2</f>
        <v>Work First County Block Grant</v>
      </c>
      <c r="C60" s="127"/>
      <c r="D60" s="128"/>
      <c r="E60" s="129"/>
      <c r="F60" s="128"/>
      <c r="G60" s="128"/>
      <c r="H60" s="128"/>
      <c r="I60" s="128"/>
      <c r="J60" s="130"/>
      <c r="K60" s="130"/>
      <c r="L60" s="130"/>
      <c r="M60" s="130"/>
      <c r="N60" s="130"/>
      <c r="O60" s="130"/>
      <c r="P60" s="130"/>
      <c r="Q60" s="130"/>
    </row>
    <row r="61" spans="1:17" x14ac:dyDescent="0.25">
      <c r="A61" s="131" t="str">
        <f>D5</f>
        <v>AUTHORIZATION NUMBER: 5</v>
      </c>
      <c r="C61" s="127"/>
      <c r="D61" s="128"/>
      <c r="E61" s="129"/>
      <c r="F61" s="128"/>
      <c r="G61" s="128"/>
      <c r="H61" s="128"/>
      <c r="I61" s="128"/>
      <c r="J61" s="130"/>
      <c r="K61" s="130"/>
      <c r="L61" s="130"/>
      <c r="M61" s="130"/>
      <c r="N61" s="130"/>
      <c r="O61" s="130"/>
      <c r="P61" s="130"/>
      <c r="Q61" s="130"/>
    </row>
    <row r="62" spans="1:17" s="95" customFormat="1" ht="29.25" customHeight="1" x14ac:dyDescent="0.25">
      <c r="A62" s="86"/>
      <c r="B62" s="132"/>
      <c r="C62" s="214" t="s">
        <v>140</v>
      </c>
      <c r="D62" s="215"/>
      <c r="E62" s="133"/>
      <c r="F62" s="214" t="s">
        <v>141</v>
      </c>
      <c r="G62" s="216"/>
      <c r="H62" s="214" t="s">
        <v>142</v>
      </c>
      <c r="I62" s="217"/>
      <c r="J62" s="218" t="s">
        <v>143</v>
      </c>
      <c r="K62" s="219"/>
      <c r="L62" s="220" t="s">
        <v>144</v>
      </c>
      <c r="M62" s="221"/>
      <c r="N62" s="220" t="s">
        <v>145</v>
      </c>
      <c r="O62" s="222"/>
      <c r="P62" s="223" t="s">
        <v>7</v>
      </c>
      <c r="Q62" s="224"/>
    </row>
    <row r="63" spans="1:17" x14ac:dyDescent="0.25">
      <c r="A63" s="86"/>
      <c r="B63" s="88" t="s">
        <v>9</v>
      </c>
      <c r="C63" s="134" t="s">
        <v>10</v>
      </c>
      <c r="D63" s="135" t="s">
        <v>12</v>
      </c>
      <c r="E63" s="136"/>
      <c r="F63" s="137" t="s">
        <v>10</v>
      </c>
      <c r="G63" s="138" t="s">
        <v>12</v>
      </c>
      <c r="H63" s="139" t="s">
        <v>10</v>
      </c>
      <c r="I63" s="140" t="s">
        <v>12</v>
      </c>
      <c r="J63" s="141" t="s">
        <v>10</v>
      </c>
      <c r="K63" s="142" t="s">
        <v>12</v>
      </c>
      <c r="L63" s="142" t="s">
        <v>10</v>
      </c>
      <c r="M63" s="142" t="s">
        <v>12</v>
      </c>
      <c r="N63" s="142" t="s">
        <v>10</v>
      </c>
      <c r="O63" s="143" t="s">
        <v>12</v>
      </c>
      <c r="P63" s="144" t="s">
        <v>10</v>
      </c>
      <c r="Q63" s="145" t="s">
        <v>12</v>
      </c>
    </row>
    <row r="64" spans="1:17" x14ac:dyDescent="0.25">
      <c r="A64" s="95">
        <v>48</v>
      </c>
      <c r="B64" s="146" t="s">
        <v>69</v>
      </c>
      <c r="C64" s="98">
        <v>44979</v>
      </c>
      <c r="D64" s="99">
        <f t="shared" ref="D64:D116" si="11">C64</f>
        <v>44979</v>
      </c>
      <c r="E64" s="106"/>
      <c r="F64" s="106">
        <v>0</v>
      </c>
      <c r="G64" s="103">
        <f t="shared" ref="G64:G116" si="12">F64</f>
        <v>0</v>
      </c>
      <c r="H64" s="103">
        <f t="shared" ref="H64:H116" si="13">C64+F64</f>
        <v>44979</v>
      </c>
      <c r="I64" s="102">
        <f t="shared" ref="I64:I116" si="14">SUM(H64:H64)</f>
        <v>44979</v>
      </c>
      <c r="J64" s="107">
        <v>0</v>
      </c>
      <c r="K64" s="106">
        <f t="shared" ref="K64:K116" si="15">J64</f>
        <v>0</v>
      </c>
      <c r="L64" s="106">
        <f t="shared" ref="L64:L116" si="16">-F64</f>
        <v>0</v>
      </c>
      <c r="M64" s="106">
        <f t="shared" ref="M64:M116" si="17">L64</f>
        <v>0</v>
      </c>
      <c r="N64" s="106">
        <f t="shared" ref="N64:O116" si="18">J64+L64</f>
        <v>0</v>
      </c>
      <c r="O64" s="108">
        <f t="shared" si="18"/>
        <v>0</v>
      </c>
      <c r="P64" s="107">
        <f t="shared" ref="P64:P116" si="19">H64+N64</f>
        <v>44979</v>
      </c>
      <c r="Q64" s="103">
        <f t="shared" ref="Q64:Q116" si="20">SUM(P64:P64)</f>
        <v>44979</v>
      </c>
    </row>
    <row r="65" spans="1:17" x14ac:dyDescent="0.25">
      <c r="A65" s="95">
        <v>49</v>
      </c>
      <c r="B65" s="97" t="s">
        <v>70</v>
      </c>
      <c r="C65" s="105">
        <v>832612</v>
      </c>
      <c r="D65" s="99">
        <f t="shared" si="11"/>
        <v>832612</v>
      </c>
      <c r="E65" s="106"/>
      <c r="F65" s="106">
        <v>0</v>
      </c>
      <c r="G65" s="103">
        <f t="shared" si="12"/>
        <v>0</v>
      </c>
      <c r="H65" s="103">
        <f t="shared" si="13"/>
        <v>832612</v>
      </c>
      <c r="I65" s="103">
        <f t="shared" si="14"/>
        <v>832612</v>
      </c>
      <c r="J65" s="107">
        <v>0</v>
      </c>
      <c r="K65" s="106">
        <f t="shared" si="15"/>
        <v>0</v>
      </c>
      <c r="L65" s="106">
        <f t="shared" si="16"/>
        <v>0</v>
      </c>
      <c r="M65" s="106">
        <f t="shared" si="17"/>
        <v>0</v>
      </c>
      <c r="N65" s="106">
        <f t="shared" si="18"/>
        <v>0</v>
      </c>
      <c r="O65" s="108">
        <f t="shared" si="18"/>
        <v>0</v>
      </c>
      <c r="P65" s="107">
        <f t="shared" si="19"/>
        <v>832612</v>
      </c>
      <c r="Q65" s="103">
        <f t="shared" si="20"/>
        <v>832612</v>
      </c>
    </row>
    <row r="66" spans="1:17" x14ac:dyDescent="0.25">
      <c r="A66" s="95">
        <v>50</v>
      </c>
      <c r="B66" s="97" t="s">
        <v>71</v>
      </c>
      <c r="C66" s="105">
        <v>340200</v>
      </c>
      <c r="D66" s="99">
        <f t="shared" si="11"/>
        <v>340200</v>
      </c>
      <c r="E66" s="106"/>
      <c r="F66" s="106">
        <v>0</v>
      </c>
      <c r="G66" s="103">
        <f t="shared" si="12"/>
        <v>0</v>
      </c>
      <c r="H66" s="103">
        <f t="shared" si="13"/>
        <v>340200</v>
      </c>
      <c r="I66" s="103">
        <f t="shared" si="14"/>
        <v>340200</v>
      </c>
      <c r="J66" s="107">
        <v>0</v>
      </c>
      <c r="K66" s="106">
        <f t="shared" si="15"/>
        <v>0</v>
      </c>
      <c r="L66" s="106">
        <f t="shared" si="16"/>
        <v>0</v>
      </c>
      <c r="M66" s="106">
        <f t="shared" si="17"/>
        <v>0</v>
      </c>
      <c r="N66" s="106">
        <f t="shared" si="18"/>
        <v>0</v>
      </c>
      <c r="O66" s="108">
        <f t="shared" si="18"/>
        <v>0</v>
      </c>
      <c r="P66" s="107">
        <f t="shared" si="19"/>
        <v>340200</v>
      </c>
      <c r="Q66" s="103">
        <f t="shared" si="20"/>
        <v>340200</v>
      </c>
    </row>
    <row r="67" spans="1:17" x14ac:dyDescent="0.25">
      <c r="A67" s="95">
        <v>51</v>
      </c>
      <c r="B67" s="97" t="s">
        <v>72</v>
      </c>
      <c r="C67" s="105">
        <v>1191777</v>
      </c>
      <c r="D67" s="99">
        <f t="shared" si="11"/>
        <v>1191777</v>
      </c>
      <c r="E67" s="106"/>
      <c r="F67" s="106">
        <v>0</v>
      </c>
      <c r="G67" s="103">
        <f t="shared" si="12"/>
        <v>0</v>
      </c>
      <c r="H67" s="103">
        <f t="shared" si="13"/>
        <v>1191777</v>
      </c>
      <c r="I67" s="103">
        <f t="shared" si="14"/>
        <v>1191777</v>
      </c>
      <c r="J67" s="107">
        <v>0</v>
      </c>
      <c r="K67" s="106">
        <f t="shared" si="15"/>
        <v>0</v>
      </c>
      <c r="L67" s="106">
        <f t="shared" si="16"/>
        <v>0</v>
      </c>
      <c r="M67" s="106">
        <f t="shared" si="17"/>
        <v>0</v>
      </c>
      <c r="N67" s="106">
        <f t="shared" si="18"/>
        <v>0</v>
      </c>
      <c r="O67" s="108">
        <f t="shared" si="18"/>
        <v>0</v>
      </c>
      <c r="P67" s="107">
        <f t="shared" si="19"/>
        <v>1191777</v>
      </c>
      <c r="Q67" s="103">
        <f t="shared" si="20"/>
        <v>1191777</v>
      </c>
    </row>
    <row r="68" spans="1:17" x14ac:dyDescent="0.25">
      <c r="A68" s="95">
        <v>52</v>
      </c>
      <c r="B68" s="97" t="s">
        <v>73</v>
      </c>
      <c r="C68" s="105">
        <v>172158</v>
      </c>
      <c r="D68" s="99">
        <f t="shared" si="11"/>
        <v>172158</v>
      </c>
      <c r="E68" s="106"/>
      <c r="F68" s="106">
        <v>0</v>
      </c>
      <c r="G68" s="103">
        <f t="shared" si="12"/>
        <v>0</v>
      </c>
      <c r="H68" s="103">
        <f t="shared" si="13"/>
        <v>172158</v>
      </c>
      <c r="I68" s="103">
        <f t="shared" si="14"/>
        <v>172158</v>
      </c>
      <c r="J68" s="107">
        <v>0</v>
      </c>
      <c r="K68" s="106">
        <f t="shared" si="15"/>
        <v>0</v>
      </c>
      <c r="L68" s="106">
        <f t="shared" si="16"/>
        <v>0</v>
      </c>
      <c r="M68" s="106">
        <f t="shared" si="17"/>
        <v>0</v>
      </c>
      <c r="N68" s="106">
        <f t="shared" si="18"/>
        <v>0</v>
      </c>
      <c r="O68" s="108">
        <f t="shared" si="18"/>
        <v>0</v>
      </c>
      <c r="P68" s="107">
        <f t="shared" si="19"/>
        <v>172158</v>
      </c>
      <c r="Q68" s="103">
        <f t="shared" si="20"/>
        <v>172158</v>
      </c>
    </row>
    <row r="69" spans="1:17" x14ac:dyDescent="0.25">
      <c r="A69" s="95">
        <v>53</v>
      </c>
      <c r="B69" s="97" t="s">
        <v>74</v>
      </c>
      <c r="C69" s="105">
        <v>412190</v>
      </c>
      <c r="D69" s="99">
        <f t="shared" si="11"/>
        <v>412190</v>
      </c>
      <c r="E69" s="106"/>
      <c r="F69" s="106">
        <v>0</v>
      </c>
      <c r="G69" s="103">
        <f t="shared" si="12"/>
        <v>0</v>
      </c>
      <c r="H69" s="103">
        <f t="shared" si="13"/>
        <v>412190</v>
      </c>
      <c r="I69" s="103">
        <f t="shared" si="14"/>
        <v>412190</v>
      </c>
      <c r="J69" s="107">
        <v>0</v>
      </c>
      <c r="K69" s="106">
        <f t="shared" si="15"/>
        <v>0</v>
      </c>
      <c r="L69" s="106">
        <f t="shared" si="16"/>
        <v>0</v>
      </c>
      <c r="M69" s="106">
        <f t="shared" si="17"/>
        <v>0</v>
      </c>
      <c r="N69" s="106">
        <f t="shared" si="18"/>
        <v>0</v>
      </c>
      <c r="O69" s="108">
        <f t="shared" si="18"/>
        <v>0</v>
      </c>
      <c r="P69" s="107">
        <f t="shared" si="19"/>
        <v>412190</v>
      </c>
      <c r="Q69" s="103">
        <f t="shared" si="20"/>
        <v>412190</v>
      </c>
    </row>
    <row r="70" spans="1:17" x14ac:dyDescent="0.25">
      <c r="A70" s="147">
        <v>54</v>
      </c>
      <c r="B70" s="148" t="s">
        <v>75</v>
      </c>
      <c r="C70" s="111">
        <v>553755</v>
      </c>
      <c r="D70" s="112">
        <f t="shared" si="11"/>
        <v>553755</v>
      </c>
      <c r="E70" s="114"/>
      <c r="F70" s="114">
        <v>0</v>
      </c>
      <c r="G70" s="115">
        <f>F70</f>
        <v>0</v>
      </c>
      <c r="H70" s="115">
        <f t="shared" si="13"/>
        <v>553755</v>
      </c>
      <c r="I70" s="115">
        <f t="shared" si="14"/>
        <v>553755</v>
      </c>
      <c r="J70" s="116">
        <v>1339325</v>
      </c>
      <c r="K70" s="114">
        <f t="shared" si="15"/>
        <v>1339325</v>
      </c>
      <c r="L70" s="114">
        <f t="shared" si="16"/>
        <v>0</v>
      </c>
      <c r="M70" s="114">
        <f t="shared" si="17"/>
        <v>0</v>
      </c>
      <c r="N70" s="114">
        <f t="shared" si="18"/>
        <v>1339325</v>
      </c>
      <c r="O70" s="117">
        <f t="shared" si="18"/>
        <v>1339325</v>
      </c>
      <c r="P70" s="116">
        <f t="shared" si="19"/>
        <v>1893080</v>
      </c>
      <c r="Q70" s="115">
        <f t="shared" si="20"/>
        <v>1893080</v>
      </c>
    </row>
    <row r="71" spans="1:17" x14ac:dyDescent="0.25">
      <c r="A71" s="147">
        <v>55</v>
      </c>
      <c r="B71" s="110" t="s">
        <v>76</v>
      </c>
      <c r="C71" s="111">
        <v>836299</v>
      </c>
      <c r="D71" s="112">
        <f t="shared" si="11"/>
        <v>836299</v>
      </c>
      <c r="E71" s="114"/>
      <c r="F71" s="114">
        <v>0</v>
      </c>
      <c r="G71" s="115">
        <f>F71</f>
        <v>0</v>
      </c>
      <c r="H71" s="115">
        <f t="shared" si="13"/>
        <v>836299</v>
      </c>
      <c r="I71" s="115">
        <f t="shared" si="14"/>
        <v>836299</v>
      </c>
      <c r="J71" s="116">
        <v>255383</v>
      </c>
      <c r="K71" s="114">
        <f t="shared" si="15"/>
        <v>255383</v>
      </c>
      <c r="L71" s="114">
        <f t="shared" si="16"/>
        <v>0</v>
      </c>
      <c r="M71" s="114">
        <f t="shared" si="17"/>
        <v>0</v>
      </c>
      <c r="N71" s="114">
        <f t="shared" si="18"/>
        <v>255383</v>
      </c>
      <c r="O71" s="117">
        <f t="shared" si="18"/>
        <v>255383</v>
      </c>
      <c r="P71" s="116">
        <f t="shared" si="19"/>
        <v>1091682</v>
      </c>
      <c r="Q71" s="115">
        <f t="shared" si="20"/>
        <v>1091682</v>
      </c>
    </row>
    <row r="72" spans="1:17" x14ac:dyDescent="0.25">
      <c r="A72" s="147">
        <v>56</v>
      </c>
      <c r="B72" s="148" t="s">
        <v>77</v>
      </c>
      <c r="C72" s="111">
        <v>442684</v>
      </c>
      <c r="D72" s="112">
        <f t="shared" si="11"/>
        <v>442684</v>
      </c>
      <c r="E72" s="114"/>
      <c r="F72" s="114">
        <v>0</v>
      </c>
      <c r="G72" s="115">
        <f>F72</f>
        <v>0</v>
      </c>
      <c r="H72" s="115">
        <f t="shared" si="13"/>
        <v>442684</v>
      </c>
      <c r="I72" s="115">
        <f t="shared" si="14"/>
        <v>442684</v>
      </c>
      <c r="J72" s="116">
        <v>28176</v>
      </c>
      <c r="K72" s="114">
        <f t="shared" si="15"/>
        <v>28176</v>
      </c>
      <c r="L72" s="114">
        <f t="shared" si="16"/>
        <v>0</v>
      </c>
      <c r="M72" s="114">
        <f t="shared" si="17"/>
        <v>0</v>
      </c>
      <c r="N72" s="114">
        <f t="shared" si="18"/>
        <v>28176</v>
      </c>
      <c r="O72" s="117">
        <f t="shared" si="18"/>
        <v>28176</v>
      </c>
      <c r="P72" s="116">
        <f t="shared" si="19"/>
        <v>470860</v>
      </c>
      <c r="Q72" s="115">
        <f t="shared" si="20"/>
        <v>470860</v>
      </c>
    </row>
    <row r="73" spans="1:17" x14ac:dyDescent="0.25">
      <c r="A73" s="95">
        <v>57</v>
      </c>
      <c r="B73" s="97" t="s">
        <v>78</v>
      </c>
      <c r="C73" s="105">
        <v>233379</v>
      </c>
      <c r="D73" s="99">
        <f t="shared" si="11"/>
        <v>233379</v>
      </c>
      <c r="E73" s="106"/>
      <c r="F73" s="106">
        <v>0</v>
      </c>
      <c r="G73" s="103">
        <f>F73</f>
        <v>0</v>
      </c>
      <c r="H73" s="103">
        <f t="shared" si="13"/>
        <v>233379</v>
      </c>
      <c r="I73" s="103">
        <f t="shared" si="14"/>
        <v>233379</v>
      </c>
      <c r="J73" s="107">
        <v>0</v>
      </c>
      <c r="K73" s="106">
        <f t="shared" si="15"/>
        <v>0</v>
      </c>
      <c r="L73" s="106">
        <f t="shared" si="16"/>
        <v>0</v>
      </c>
      <c r="M73" s="106">
        <f t="shared" si="17"/>
        <v>0</v>
      </c>
      <c r="N73" s="106">
        <f t="shared" si="18"/>
        <v>0</v>
      </c>
      <c r="O73" s="108">
        <f t="shared" si="18"/>
        <v>0</v>
      </c>
      <c r="P73" s="107">
        <f t="shared" si="19"/>
        <v>233379</v>
      </c>
      <c r="Q73" s="103">
        <f t="shared" si="20"/>
        <v>233379</v>
      </c>
    </row>
    <row r="74" spans="1:17" x14ac:dyDescent="0.25">
      <c r="A74" s="95">
        <v>58</v>
      </c>
      <c r="B74" s="97" t="s">
        <v>79</v>
      </c>
      <c r="C74" s="105">
        <v>360238</v>
      </c>
      <c r="D74" s="99">
        <f t="shared" si="11"/>
        <v>360238</v>
      </c>
      <c r="E74" s="106"/>
      <c r="F74" s="106">
        <v>0</v>
      </c>
      <c r="G74" s="103">
        <f t="shared" si="12"/>
        <v>0</v>
      </c>
      <c r="H74" s="103">
        <f t="shared" si="13"/>
        <v>360238</v>
      </c>
      <c r="I74" s="103">
        <f t="shared" si="14"/>
        <v>360238</v>
      </c>
      <c r="J74" s="107">
        <v>0</v>
      </c>
      <c r="K74" s="106">
        <f t="shared" si="15"/>
        <v>0</v>
      </c>
      <c r="L74" s="106">
        <f t="shared" si="16"/>
        <v>0</v>
      </c>
      <c r="M74" s="106">
        <f t="shared" si="17"/>
        <v>0</v>
      </c>
      <c r="N74" s="106">
        <f t="shared" si="18"/>
        <v>0</v>
      </c>
      <c r="O74" s="108">
        <f t="shared" si="18"/>
        <v>0</v>
      </c>
      <c r="P74" s="107">
        <f t="shared" si="19"/>
        <v>360238</v>
      </c>
      <c r="Q74" s="103">
        <f t="shared" si="20"/>
        <v>360238</v>
      </c>
    </row>
    <row r="75" spans="1:17" x14ac:dyDescent="0.25">
      <c r="A75" s="95">
        <v>59</v>
      </c>
      <c r="B75" s="97" t="s">
        <v>80</v>
      </c>
      <c r="C75" s="105">
        <v>554009</v>
      </c>
      <c r="D75" s="99">
        <f t="shared" si="11"/>
        <v>554009</v>
      </c>
      <c r="E75" s="106"/>
      <c r="F75" s="106">
        <v>0</v>
      </c>
      <c r="G75" s="103">
        <f t="shared" si="12"/>
        <v>0</v>
      </c>
      <c r="H75" s="103">
        <f t="shared" si="13"/>
        <v>554009</v>
      </c>
      <c r="I75" s="103">
        <f t="shared" si="14"/>
        <v>554009</v>
      </c>
      <c r="J75" s="107">
        <v>0</v>
      </c>
      <c r="K75" s="106">
        <f t="shared" si="15"/>
        <v>0</v>
      </c>
      <c r="L75" s="106">
        <f t="shared" si="16"/>
        <v>0</v>
      </c>
      <c r="M75" s="106">
        <f t="shared" si="17"/>
        <v>0</v>
      </c>
      <c r="N75" s="106">
        <f t="shared" si="18"/>
        <v>0</v>
      </c>
      <c r="O75" s="108">
        <f t="shared" si="18"/>
        <v>0</v>
      </c>
      <c r="P75" s="107">
        <f t="shared" si="19"/>
        <v>554009</v>
      </c>
      <c r="Q75" s="103">
        <f t="shared" si="20"/>
        <v>554009</v>
      </c>
    </row>
    <row r="76" spans="1:17" x14ac:dyDescent="0.25">
      <c r="A76" s="95">
        <v>60</v>
      </c>
      <c r="B76" s="97" t="s">
        <v>81</v>
      </c>
      <c r="C76" s="105">
        <v>8278019</v>
      </c>
      <c r="D76" s="99">
        <f t="shared" si="11"/>
        <v>8278019</v>
      </c>
      <c r="E76" s="106"/>
      <c r="F76" s="106">
        <v>0</v>
      </c>
      <c r="G76" s="103">
        <f t="shared" si="12"/>
        <v>0</v>
      </c>
      <c r="H76" s="103">
        <f t="shared" si="13"/>
        <v>8278019</v>
      </c>
      <c r="I76" s="103">
        <f t="shared" si="14"/>
        <v>8278019</v>
      </c>
      <c r="J76" s="107">
        <v>0</v>
      </c>
      <c r="K76" s="106">
        <f t="shared" si="15"/>
        <v>0</v>
      </c>
      <c r="L76" s="106">
        <f t="shared" si="16"/>
        <v>0</v>
      </c>
      <c r="M76" s="106">
        <f t="shared" si="17"/>
        <v>0</v>
      </c>
      <c r="N76" s="106">
        <f t="shared" si="18"/>
        <v>0</v>
      </c>
      <c r="O76" s="108">
        <f t="shared" si="18"/>
        <v>0</v>
      </c>
      <c r="P76" s="107">
        <f t="shared" si="19"/>
        <v>8278019</v>
      </c>
      <c r="Q76" s="103">
        <f t="shared" si="20"/>
        <v>8278019</v>
      </c>
    </row>
    <row r="77" spans="1:17" x14ac:dyDescent="0.25">
      <c r="A77" s="95">
        <v>61</v>
      </c>
      <c r="B77" s="97" t="s">
        <v>82</v>
      </c>
      <c r="C77" s="105">
        <v>122767</v>
      </c>
      <c r="D77" s="99">
        <f t="shared" si="11"/>
        <v>122767</v>
      </c>
      <c r="E77" s="106"/>
      <c r="F77" s="106">
        <v>0</v>
      </c>
      <c r="G77" s="103">
        <f t="shared" si="12"/>
        <v>0</v>
      </c>
      <c r="H77" s="103">
        <f t="shared" si="13"/>
        <v>122767</v>
      </c>
      <c r="I77" s="103">
        <f t="shared" si="14"/>
        <v>122767</v>
      </c>
      <c r="J77" s="107">
        <v>0</v>
      </c>
      <c r="K77" s="106">
        <f t="shared" si="15"/>
        <v>0</v>
      </c>
      <c r="L77" s="106">
        <f t="shared" si="16"/>
        <v>0</v>
      </c>
      <c r="M77" s="106">
        <f t="shared" si="17"/>
        <v>0</v>
      </c>
      <c r="N77" s="106">
        <f t="shared" si="18"/>
        <v>0</v>
      </c>
      <c r="O77" s="108">
        <f t="shared" si="18"/>
        <v>0</v>
      </c>
      <c r="P77" s="107">
        <f t="shared" si="19"/>
        <v>122767</v>
      </c>
      <c r="Q77" s="103">
        <f t="shared" si="20"/>
        <v>122767</v>
      </c>
    </row>
    <row r="78" spans="1:17" x14ac:dyDescent="0.25">
      <c r="A78" s="95">
        <v>62</v>
      </c>
      <c r="B78" s="97" t="s">
        <v>83</v>
      </c>
      <c r="C78" s="105">
        <v>197537</v>
      </c>
      <c r="D78" s="99">
        <f t="shared" si="11"/>
        <v>197537</v>
      </c>
      <c r="E78" s="106"/>
      <c r="F78" s="106">
        <v>0</v>
      </c>
      <c r="G78" s="103">
        <f t="shared" si="12"/>
        <v>0</v>
      </c>
      <c r="H78" s="103">
        <f t="shared" si="13"/>
        <v>197537</v>
      </c>
      <c r="I78" s="103">
        <f t="shared" si="14"/>
        <v>197537</v>
      </c>
      <c r="J78" s="107">
        <v>0</v>
      </c>
      <c r="K78" s="106">
        <f t="shared" si="15"/>
        <v>0</v>
      </c>
      <c r="L78" s="106">
        <f t="shared" si="16"/>
        <v>0</v>
      </c>
      <c r="M78" s="106">
        <f t="shared" si="17"/>
        <v>0</v>
      </c>
      <c r="N78" s="106">
        <f t="shared" si="18"/>
        <v>0</v>
      </c>
      <c r="O78" s="108">
        <f t="shared" si="18"/>
        <v>0</v>
      </c>
      <c r="P78" s="107">
        <f t="shared" si="19"/>
        <v>197537</v>
      </c>
      <c r="Q78" s="103">
        <f t="shared" si="20"/>
        <v>197537</v>
      </c>
    </row>
    <row r="79" spans="1:17" x14ac:dyDescent="0.25">
      <c r="A79" s="95">
        <v>63</v>
      </c>
      <c r="B79" s="97" t="s">
        <v>84</v>
      </c>
      <c r="C79" s="105">
        <v>535526</v>
      </c>
      <c r="D79" s="99">
        <f t="shared" si="11"/>
        <v>535526</v>
      </c>
      <c r="E79" s="106"/>
      <c r="F79" s="106">
        <v>0</v>
      </c>
      <c r="G79" s="103">
        <f t="shared" si="12"/>
        <v>0</v>
      </c>
      <c r="H79" s="103">
        <f t="shared" si="13"/>
        <v>535526</v>
      </c>
      <c r="I79" s="103">
        <f t="shared" si="14"/>
        <v>535526</v>
      </c>
      <c r="J79" s="107">
        <v>0</v>
      </c>
      <c r="K79" s="106">
        <f t="shared" si="15"/>
        <v>0</v>
      </c>
      <c r="L79" s="106">
        <f t="shared" si="16"/>
        <v>0</v>
      </c>
      <c r="M79" s="106">
        <f t="shared" si="17"/>
        <v>0</v>
      </c>
      <c r="N79" s="106">
        <f t="shared" si="18"/>
        <v>0</v>
      </c>
      <c r="O79" s="108">
        <f t="shared" si="18"/>
        <v>0</v>
      </c>
      <c r="P79" s="107">
        <f t="shared" si="19"/>
        <v>535526</v>
      </c>
      <c r="Q79" s="103">
        <f t="shared" si="20"/>
        <v>535526</v>
      </c>
    </row>
    <row r="80" spans="1:17" x14ac:dyDescent="0.25">
      <c r="A80" s="95">
        <v>64</v>
      </c>
      <c r="B80" s="97" t="s">
        <v>85</v>
      </c>
      <c r="C80" s="105">
        <v>908347</v>
      </c>
      <c r="D80" s="99">
        <f t="shared" si="11"/>
        <v>908347</v>
      </c>
      <c r="E80" s="106"/>
      <c r="F80" s="106">
        <v>0</v>
      </c>
      <c r="G80" s="103">
        <f t="shared" si="12"/>
        <v>0</v>
      </c>
      <c r="H80" s="103">
        <f t="shared" si="13"/>
        <v>908347</v>
      </c>
      <c r="I80" s="103">
        <f t="shared" si="14"/>
        <v>908347</v>
      </c>
      <c r="J80" s="107">
        <v>0</v>
      </c>
      <c r="K80" s="106">
        <f t="shared" si="15"/>
        <v>0</v>
      </c>
      <c r="L80" s="106">
        <f t="shared" si="16"/>
        <v>0</v>
      </c>
      <c r="M80" s="106">
        <f t="shared" si="17"/>
        <v>0</v>
      </c>
      <c r="N80" s="106">
        <f t="shared" si="18"/>
        <v>0</v>
      </c>
      <c r="O80" s="108">
        <f t="shared" si="18"/>
        <v>0</v>
      </c>
      <c r="P80" s="107">
        <f t="shared" si="19"/>
        <v>908347</v>
      </c>
      <c r="Q80" s="103">
        <f t="shared" si="20"/>
        <v>908347</v>
      </c>
    </row>
    <row r="81" spans="1:17" x14ac:dyDescent="0.25">
      <c r="A81" s="95">
        <v>65</v>
      </c>
      <c r="B81" s="97" t="s">
        <v>86</v>
      </c>
      <c r="C81" s="105">
        <v>1699044</v>
      </c>
      <c r="D81" s="99">
        <f t="shared" si="11"/>
        <v>1699044</v>
      </c>
      <c r="E81" s="106"/>
      <c r="F81" s="106">
        <v>0</v>
      </c>
      <c r="G81" s="103">
        <f t="shared" si="12"/>
        <v>0</v>
      </c>
      <c r="H81" s="103">
        <f t="shared" si="13"/>
        <v>1699044</v>
      </c>
      <c r="I81" s="103">
        <f t="shared" si="14"/>
        <v>1699044</v>
      </c>
      <c r="J81" s="107">
        <v>0</v>
      </c>
      <c r="K81" s="106">
        <f t="shared" si="15"/>
        <v>0</v>
      </c>
      <c r="L81" s="106">
        <f t="shared" si="16"/>
        <v>0</v>
      </c>
      <c r="M81" s="106">
        <f t="shared" si="17"/>
        <v>0</v>
      </c>
      <c r="N81" s="106">
        <f t="shared" si="18"/>
        <v>0</v>
      </c>
      <c r="O81" s="108">
        <f t="shared" si="18"/>
        <v>0</v>
      </c>
      <c r="P81" s="107">
        <f t="shared" si="19"/>
        <v>1699044</v>
      </c>
      <c r="Q81" s="103">
        <f t="shared" si="20"/>
        <v>1699044</v>
      </c>
    </row>
    <row r="82" spans="1:17" x14ac:dyDescent="0.25">
      <c r="A82" s="95">
        <v>66</v>
      </c>
      <c r="B82" s="97" t="s">
        <v>87</v>
      </c>
      <c r="C82" s="105">
        <v>447625</v>
      </c>
      <c r="D82" s="99">
        <f t="shared" si="11"/>
        <v>447625</v>
      </c>
      <c r="E82" s="106"/>
      <c r="F82" s="106">
        <v>0</v>
      </c>
      <c r="G82" s="103">
        <f t="shared" si="12"/>
        <v>0</v>
      </c>
      <c r="H82" s="103">
        <f t="shared" si="13"/>
        <v>447625</v>
      </c>
      <c r="I82" s="103">
        <f t="shared" si="14"/>
        <v>447625</v>
      </c>
      <c r="J82" s="107">
        <v>0</v>
      </c>
      <c r="K82" s="106">
        <f t="shared" si="15"/>
        <v>0</v>
      </c>
      <c r="L82" s="106">
        <f t="shared" si="16"/>
        <v>0</v>
      </c>
      <c r="M82" s="106">
        <f t="shared" si="17"/>
        <v>0</v>
      </c>
      <c r="N82" s="106">
        <f t="shared" si="18"/>
        <v>0</v>
      </c>
      <c r="O82" s="108">
        <f t="shared" si="18"/>
        <v>0</v>
      </c>
      <c r="P82" s="107">
        <f t="shared" si="19"/>
        <v>447625</v>
      </c>
      <c r="Q82" s="103">
        <f t="shared" si="20"/>
        <v>447625</v>
      </c>
    </row>
    <row r="83" spans="1:17" x14ac:dyDescent="0.25">
      <c r="A83" s="95">
        <v>67</v>
      </c>
      <c r="B83" s="97" t="s">
        <v>88</v>
      </c>
      <c r="C83" s="105">
        <v>1365525</v>
      </c>
      <c r="D83" s="99">
        <f t="shared" si="11"/>
        <v>1365525</v>
      </c>
      <c r="E83" s="106"/>
      <c r="F83" s="106">
        <v>0</v>
      </c>
      <c r="G83" s="103">
        <f t="shared" si="12"/>
        <v>0</v>
      </c>
      <c r="H83" s="103">
        <f t="shared" si="13"/>
        <v>1365525</v>
      </c>
      <c r="I83" s="103">
        <f t="shared" si="14"/>
        <v>1365525</v>
      </c>
      <c r="J83" s="107">
        <v>0</v>
      </c>
      <c r="K83" s="106">
        <f t="shared" si="15"/>
        <v>0</v>
      </c>
      <c r="L83" s="106">
        <f t="shared" si="16"/>
        <v>0</v>
      </c>
      <c r="M83" s="106">
        <f t="shared" si="17"/>
        <v>0</v>
      </c>
      <c r="N83" s="106">
        <f t="shared" si="18"/>
        <v>0</v>
      </c>
      <c r="O83" s="108">
        <f t="shared" si="18"/>
        <v>0</v>
      </c>
      <c r="P83" s="107">
        <f t="shared" si="19"/>
        <v>1365525</v>
      </c>
      <c r="Q83" s="103">
        <f t="shared" si="20"/>
        <v>1365525</v>
      </c>
    </row>
    <row r="84" spans="1:17" x14ac:dyDescent="0.25">
      <c r="A84" s="95">
        <v>68</v>
      </c>
      <c r="B84" s="97" t="s">
        <v>89</v>
      </c>
      <c r="C84" s="105">
        <v>970517</v>
      </c>
      <c r="D84" s="99">
        <f t="shared" si="11"/>
        <v>970517</v>
      </c>
      <c r="E84" s="106"/>
      <c r="F84" s="106">
        <v>0</v>
      </c>
      <c r="G84" s="103">
        <f t="shared" si="12"/>
        <v>0</v>
      </c>
      <c r="H84" s="103">
        <f t="shared" si="13"/>
        <v>970517</v>
      </c>
      <c r="I84" s="103">
        <f t="shared" si="14"/>
        <v>970517</v>
      </c>
      <c r="J84" s="107">
        <v>0</v>
      </c>
      <c r="K84" s="106">
        <f t="shared" si="15"/>
        <v>0</v>
      </c>
      <c r="L84" s="106">
        <f t="shared" si="16"/>
        <v>0</v>
      </c>
      <c r="M84" s="106">
        <f t="shared" si="17"/>
        <v>0</v>
      </c>
      <c r="N84" s="106">
        <f t="shared" si="18"/>
        <v>0</v>
      </c>
      <c r="O84" s="108">
        <f t="shared" si="18"/>
        <v>0</v>
      </c>
      <c r="P84" s="107">
        <f t="shared" si="19"/>
        <v>970517</v>
      </c>
      <c r="Q84" s="103">
        <f t="shared" si="20"/>
        <v>970517</v>
      </c>
    </row>
    <row r="85" spans="1:17" x14ac:dyDescent="0.25">
      <c r="A85" s="95">
        <v>69</v>
      </c>
      <c r="B85" s="97" t="s">
        <v>90</v>
      </c>
      <c r="C85" s="105">
        <v>129510</v>
      </c>
      <c r="D85" s="99">
        <f t="shared" si="11"/>
        <v>129510</v>
      </c>
      <c r="E85" s="106"/>
      <c r="F85" s="106">
        <v>0</v>
      </c>
      <c r="G85" s="103">
        <f t="shared" si="12"/>
        <v>0</v>
      </c>
      <c r="H85" s="103">
        <f t="shared" si="13"/>
        <v>129510</v>
      </c>
      <c r="I85" s="103">
        <f t="shared" si="14"/>
        <v>129510</v>
      </c>
      <c r="J85" s="107">
        <v>0</v>
      </c>
      <c r="K85" s="106">
        <f t="shared" si="15"/>
        <v>0</v>
      </c>
      <c r="L85" s="106">
        <f t="shared" si="16"/>
        <v>0</v>
      </c>
      <c r="M85" s="106">
        <f t="shared" si="17"/>
        <v>0</v>
      </c>
      <c r="N85" s="106">
        <f t="shared" si="18"/>
        <v>0</v>
      </c>
      <c r="O85" s="108">
        <f t="shared" si="18"/>
        <v>0</v>
      </c>
      <c r="P85" s="107">
        <f t="shared" si="19"/>
        <v>129510</v>
      </c>
      <c r="Q85" s="103">
        <f t="shared" si="20"/>
        <v>129510</v>
      </c>
    </row>
    <row r="86" spans="1:17" x14ac:dyDescent="0.25">
      <c r="A86" s="95">
        <v>70</v>
      </c>
      <c r="B86" s="97" t="s">
        <v>91</v>
      </c>
      <c r="C86" s="105">
        <v>453570</v>
      </c>
      <c r="D86" s="99">
        <f t="shared" si="11"/>
        <v>453570</v>
      </c>
      <c r="E86" s="106"/>
      <c r="F86" s="106">
        <v>0</v>
      </c>
      <c r="G86" s="103">
        <f t="shared" si="12"/>
        <v>0</v>
      </c>
      <c r="H86" s="103">
        <f t="shared" si="13"/>
        <v>453570</v>
      </c>
      <c r="I86" s="103">
        <f t="shared" si="14"/>
        <v>453570</v>
      </c>
      <c r="J86" s="107">
        <v>0</v>
      </c>
      <c r="K86" s="106">
        <f t="shared" si="15"/>
        <v>0</v>
      </c>
      <c r="L86" s="106">
        <f t="shared" si="16"/>
        <v>0</v>
      </c>
      <c r="M86" s="106">
        <f t="shared" si="17"/>
        <v>0</v>
      </c>
      <c r="N86" s="106">
        <f t="shared" si="18"/>
        <v>0</v>
      </c>
      <c r="O86" s="108">
        <f t="shared" si="18"/>
        <v>0</v>
      </c>
      <c r="P86" s="107">
        <f t="shared" si="19"/>
        <v>453570</v>
      </c>
      <c r="Q86" s="103">
        <f t="shared" si="20"/>
        <v>453570</v>
      </c>
    </row>
    <row r="87" spans="1:17" x14ac:dyDescent="0.25">
      <c r="A87" s="95">
        <v>71</v>
      </c>
      <c r="B87" s="97" t="s">
        <v>92</v>
      </c>
      <c r="C87" s="105">
        <v>376913</v>
      </c>
      <c r="D87" s="99">
        <f t="shared" si="11"/>
        <v>376913</v>
      </c>
      <c r="E87" s="106"/>
      <c r="F87" s="106">
        <v>0</v>
      </c>
      <c r="G87" s="103">
        <f t="shared" si="12"/>
        <v>0</v>
      </c>
      <c r="H87" s="103">
        <f t="shared" si="13"/>
        <v>376913</v>
      </c>
      <c r="I87" s="103">
        <f t="shared" si="14"/>
        <v>376913</v>
      </c>
      <c r="J87" s="107">
        <v>0</v>
      </c>
      <c r="K87" s="106">
        <f t="shared" si="15"/>
        <v>0</v>
      </c>
      <c r="L87" s="106">
        <f t="shared" si="16"/>
        <v>0</v>
      </c>
      <c r="M87" s="106">
        <f t="shared" si="17"/>
        <v>0</v>
      </c>
      <c r="N87" s="106">
        <f t="shared" si="18"/>
        <v>0</v>
      </c>
      <c r="O87" s="108">
        <f t="shared" si="18"/>
        <v>0</v>
      </c>
      <c r="P87" s="107">
        <f t="shared" si="19"/>
        <v>376913</v>
      </c>
      <c r="Q87" s="103">
        <f t="shared" si="20"/>
        <v>376913</v>
      </c>
    </row>
    <row r="88" spans="1:17" x14ac:dyDescent="0.25">
      <c r="A88" s="95">
        <v>72</v>
      </c>
      <c r="B88" s="97" t="s">
        <v>93</v>
      </c>
      <c r="C88" s="105">
        <v>77290</v>
      </c>
      <c r="D88" s="99">
        <f t="shared" si="11"/>
        <v>77290</v>
      </c>
      <c r="E88" s="106"/>
      <c r="F88" s="106">
        <v>0</v>
      </c>
      <c r="G88" s="103">
        <f t="shared" si="12"/>
        <v>0</v>
      </c>
      <c r="H88" s="103">
        <f t="shared" si="13"/>
        <v>77290</v>
      </c>
      <c r="I88" s="103">
        <f t="shared" si="14"/>
        <v>77290</v>
      </c>
      <c r="J88" s="107">
        <v>0</v>
      </c>
      <c r="K88" s="106">
        <f t="shared" si="15"/>
        <v>0</v>
      </c>
      <c r="L88" s="106">
        <f t="shared" si="16"/>
        <v>0</v>
      </c>
      <c r="M88" s="106">
        <f t="shared" si="17"/>
        <v>0</v>
      </c>
      <c r="N88" s="106">
        <f t="shared" si="18"/>
        <v>0</v>
      </c>
      <c r="O88" s="108">
        <f t="shared" si="18"/>
        <v>0</v>
      </c>
      <c r="P88" s="107">
        <f t="shared" si="19"/>
        <v>77290</v>
      </c>
      <c r="Q88" s="103">
        <f t="shared" si="20"/>
        <v>77290</v>
      </c>
    </row>
    <row r="89" spans="1:17" x14ac:dyDescent="0.25">
      <c r="A89" s="95">
        <v>73</v>
      </c>
      <c r="B89" s="97" t="s">
        <v>94</v>
      </c>
      <c r="C89" s="105">
        <v>276632</v>
      </c>
      <c r="D89" s="99">
        <f t="shared" si="11"/>
        <v>276632</v>
      </c>
      <c r="E89" s="106"/>
      <c r="F89" s="106">
        <v>0</v>
      </c>
      <c r="G89" s="103">
        <f t="shared" si="12"/>
        <v>0</v>
      </c>
      <c r="H89" s="103">
        <f t="shared" si="13"/>
        <v>276632</v>
      </c>
      <c r="I89" s="103">
        <f t="shared" si="14"/>
        <v>276632</v>
      </c>
      <c r="J89" s="107">
        <v>0</v>
      </c>
      <c r="K89" s="106">
        <f t="shared" si="15"/>
        <v>0</v>
      </c>
      <c r="L89" s="106">
        <f t="shared" si="16"/>
        <v>0</v>
      </c>
      <c r="M89" s="106">
        <f t="shared" si="17"/>
        <v>0</v>
      </c>
      <c r="N89" s="106">
        <f t="shared" si="18"/>
        <v>0</v>
      </c>
      <c r="O89" s="108">
        <f t="shared" si="18"/>
        <v>0</v>
      </c>
      <c r="P89" s="107">
        <f t="shared" si="19"/>
        <v>276632</v>
      </c>
      <c r="Q89" s="103">
        <f t="shared" si="20"/>
        <v>276632</v>
      </c>
    </row>
    <row r="90" spans="1:17" x14ac:dyDescent="0.25">
      <c r="A90" s="95">
        <v>74</v>
      </c>
      <c r="B90" s="97" t="s">
        <v>95</v>
      </c>
      <c r="C90" s="105">
        <v>1205205</v>
      </c>
      <c r="D90" s="99">
        <f t="shared" si="11"/>
        <v>1205205</v>
      </c>
      <c r="E90" s="106"/>
      <c r="F90" s="106">
        <v>0</v>
      </c>
      <c r="G90" s="103">
        <f t="shared" si="12"/>
        <v>0</v>
      </c>
      <c r="H90" s="103">
        <f t="shared" si="13"/>
        <v>1205205</v>
      </c>
      <c r="I90" s="103">
        <f t="shared" si="14"/>
        <v>1205205</v>
      </c>
      <c r="J90" s="107">
        <v>0</v>
      </c>
      <c r="K90" s="106">
        <f t="shared" si="15"/>
        <v>0</v>
      </c>
      <c r="L90" s="106">
        <f t="shared" si="16"/>
        <v>0</v>
      </c>
      <c r="M90" s="106">
        <f t="shared" si="17"/>
        <v>0</v>
      </c>
      <c r="N90" s="106">
        <f t="shared" si="18"/>
        <v>0</v>
      </c>
      <c r="O90" s="108">
        <f t="shared" si="18"/>
        <v>0</v>
      </c>
      <c r="P90" s="107">
        <f t="shared" si="19"/>
        <v>1205205</v>
      </c>
      <c r="Q90" s="103">
        <f t="shared" si="20"/>
        <v>1205205</v>
      </c>
    </row>
    <row r="91" spans="1:17" x14ac:dyDescent="0.25">
      <c r="A91" s="95">
        <v>75</v>
      </c>
      <c r="B91" s="97" t="s">
        <v>96</v>
      </c>
      <c r="C91" s="105">
        <v>114654</v>
      </c>
      <c r="D91" s="99">
        <f t="shared" si="11"/>
        <v>114654</v>
      </c>
      <c r="E91" s="106"/>
      <c r="F91" s="106">
        <v>0</v>
      </c>
      <c r="G91" s="103">
        <f t="shared" si="12"/>
        <v>0</v>
      </c>
      <c r="H91" s="103">
        <f t="shared" si="13"/>
        <v>114654</v>
      </c>
      <c r="I91" s="103">
        <f t="shared" si="14"/>
        <v>114654</v>
      </c>
      <c r="J91" s="107">
        <v>0</v>
      </c>
      <c r="K91" s="106">
        <f t="shared" si="15"/>
        <v>0</v>
      </c>
      <c r="L91" s="106">
        <f t="shared" si="16"/>
        <v>0</v>
      </c>
      <c r="M91" s="106">
        <f t="shared" si="17"/>
        <v>0</v>
      </c>
      <c r="N91" s="106">
        <f t="shared" si="18"/>
        <v>0</v>
      </c>
      <c r="O91" s="108">
        <f t="shared" si="18"/>
        <v>0</v>
      </c>
      <c r="P91" s="107">
        <f t="shared" si="19"/>
        <v>114654</v>
      </c>
      <c r="Q91" s="103">
        <f t="shared" si="20"/>
        <v>114654</v>
      </c>
    </row>
    <row r="92" spans="1:17" x14ac:dyDescent="0.25">
      <c r="A92" s="95">
        <v>76</v>
      </c>
      <c r="B92" s="97" t="s">
        <v>97</v>
      </c>
      <c r="C92" s="105">
        <v>915975</v>
      </c>
      <c r="D92" s="99">
        <f t="shared" si="11"/>
        <v>915975</v>
      </c>
      <c r="E92" s="106"/>
      <c r="F92" s="106">
        <v>0</v>
      </c>
      <c r="G92" s="103">
        <f t="shared" si="12"/>
        <v>0</v>
      </c>
      <c r="H92" s="103">
        <f t="shared" si="13"/>
        <v>915975</v>
      </c>
      <c r="I92" s="103">
        <f t="shared" si="14"/>
        <v>915975</v>
      </c>
      <c r="J92" s="107">
        <v>0</v>
      </c>
      <c r="K92" s="106">
        <f t="shared" si="15"/>
        <v>0</v>
      </c>
      <c r="L92" s="106">
        <f t="shared" si="16"/>
        <v>0</v>
      </c>
      <c r="M92" s="106">
        <f t="shared" si="17"/>
        <v>0</v>
      </c>
      <c r="N92" s="106">
        <f t="shared" si="18"/>
        <v>0</v>
      </c>
      <c r="O92" s="108">
        <f t="shared" si="18"/>
        <v>0</v>
      </c>
      <c r="P92" s="107">
        <f t="shared" si="19"/>
        <v>915975</v>
      </c>
      <c r="Q92" s="103">
        <f t="shared" si="20"/>
        <v>915975</v>
      </c>
    </row>
    <row r="93" spans="1:17" x14ac:dyDescent="0.25">
      <c r="A93" s="95">
        <v>77</v>
      </c>
      <c r="B93" s="97" t="s">
        <v>98</v>
      </c>
      <c r="C93" s="105">
        <v>719879</v>
      </c>
      <c r="D93" s="99">
        <f t="shared" si="11"/>
        <v>719879</v>
      </c>
      <c r="E93" s="106"/>
      <c r="F93" s="106">
        <v>0</v>
      </c>
      <c r="G93" s="103">
        <f t="shared" si="12"/>
        <v>0</v>
      </c>
      <c r="H93" s="103">
        <f t="shared" si="13"/>
        <v>719879</v>
      </c>
      <c r="I93" s="103">
        <f t="shared" si="14"/>
        <v>719879</v>
      </c>
      <c r="J93" s="107">
        <v>0</v>
      </c>
      <c r="K93" s="106">
        <f t="shared" si="15"/>
        <v>0</v>
      </c>
      <c r="L93" s="106">
        <f t="shared" si="16"/>
        <v>0</v>
      </c>
      <c r="M93" s="106">
        <f t="shared" si="17"/>
        <v>0</v>
      </c>
      <c r="N93" s="106">
        <f t="shared" si="18"/>
        <v>0</v>
      </c>
      <c r="O93" s="108">
        <f t="shared" si="18"/>
        <v>0</v>
      </c>
      <c r="P93" s="107">
        <f t="shared" si="19"/>
        <v>719879</v>
      </c>
      <c r="Q93" s="103">
        <f t="shared" si="20"/>
        <v>719879</v>
      </c>
    </row>
    <row r="94" spans="1:17" x14ac:dyDescent="0.25">
      <c r="A94" s="95">
        <v>78</v>
      </c>
      <c r="B94" s="97" t="s">
        <v>99</v>
      </c>
      <c r="C94" s="105">
        <v>1876001</v>
      </c>
      <c r="D94" s="99">
        <f t="shared" si="11"/>
        <v>1876001</v>
      </c>
      <c r="E94" s="106"/>
      <c r="F94" s="106">
        <v>0</v>
      </c>
      <c r="G94" s="103">
        <f t="shared" si="12"/>
        <v>0</v>
      </c>
      <c r="H94" s="103">
        <f t="shared" si="13"/>
        <v>1876001</v>
      </c>
      <c r="I94" s="103">
        <f t="shared" si="14"/>
        <v>1876001</v>
      </c>
      <c r="J94" s="107">
        <v>0</v>
      </c>
      <c r="K94" s="106">
        <f t="shared" si="15"/>
        <v>0</v>
      </c>
      <c r="L94" s="106">
        <f t="shared" si="16"/>
        <v>0</v>
      </c>
      <c r="M94" s="106">
        <f t="shared" si="17"/>
        <v>0</v>
      </c>
      <c r="N94" s="106">
        <f t="shared" si="18"/>
        <v>0</v>
      </c>
      <c r="O94" s="108">
        <f t="shared" si="18"/>
        <v>0</v>
      </c>
      <c r="P94" s="107">
        <f t="shared" si="19"/>
        <v>1876001</v>
      </c>
      <c r="Q94" s="103">
        <f t="shared" si="20"/>
        <v>1876001</v>
      </c>
    </row>
    <row r="95" spans="1:17" x14ac:dyDescent="0.25">
      <c r="A95" s="95">
        <v>79</v>
      </c>
      <c r="B95" s="97" t="s">
        <v>100</v>
      </c>
      <c r="C95" s="105">
        <v>1131999</v>
      </c>
      <c r="D95" s="99">
        <f t="shared" si="11"/>
        <v>1131999</v>
      </c>
      <c r="E95" s="106"/>
      <c r="F95" s="106">
        <v>0</v>
      </c>
      <c r="G95" s="103">
        <f t="shared" si="12"/>
        <v>0</v>
      </c>
      <c r="H95" s="103">
        <f t="shared" si="13"/>
        <v>1131999</v>
      </c>
      <c r="I95" s="103">
        <f t="shared" si="14"/>
        <v>1131999</v>
      </c>
      <c r="J95" s="107">
        <v>0</v>
      </c>
      <c r="K95" s="106">
        <f t="shared" si="15"/>
        <v>0</v>
      </c>
      <c r="L95" s="106">
        <f t="shared" si="16"/>
        <v>0</v>
      </c>
      <c r="M95" s="106">
        <f t="shared" si="17"/>
        <v>0</v>
      </c>
      <c r="N95" s="106">
        <f t="shared" si="18"/>
        <v>0</v>
      </c>
      <c r="O95" s="108">
        <f t="shared" si="18"/>
        <v>0</v>
      </c>
      <c r="P95" s="107">
        <f t="shared" si="19"/>
        <v>1131999</v>
      </c>
      <c r="Q95" s="103">
        <f t="shared" si="20"/>
        <v>1131999</v>
      </c>
    </row>
    <row r="96" spans="1:17" x14ac:dyDescent="0.25">
      <c r="A96" s="95">
        <v>80</v>
      </c>
      <c r="B96" s="97" t="s">
        <v>101</v>
      </c>
      <c r="C96" s="105">
        <v>629234</v>
      </c>
      <c r="D96" s="99">
        <f t="shared" si="11"/>
        <v>629234</v>
      </c>
      <c r="E96" s="106"/>
      <c r="F96" s="106">
        <v>0</v>
      </c>
      <c r="G96" s="103">
        <f t="shared" si="12"/>
        <v>0</v>
      </c>
      <c r="H96" s="103">
        <f t="shared" si="13"/>
        <v>629234</v>
      </c>
      <c r="I96" s="103">
        <f t="shared" si="14"/>
        <v>629234</v>
      </c>
      <c r="J96" s="107">
        <v>0</v>
      </c>
      <c r="K96" s="106">
        <f t="shared" si="15"/>
        <v>0</v>
      </c>
      <c r="L96" s="106">
        <f t="shared" si="16"/>
        <v>0</v>
      </c>
      <c r="M96" s="106">
        <f t="shared" si="17"/>
        <v>0</v>
      </c>
      <c r="N96" s="106">
        <f t="shared" si="18"/>
        <v>0</v>
      </c>
      <c r="O96" s="108">
        <f t="shared" si="18"/>
        <v>0</v>
      </c>
      <c r="P96" s="107">
        <f t="shared" si="19"/>
        <v>629234</v>
      </c>
      <c r="Q96" s="103">
        <f t="shared" si="20"/>
        <v>629234</v>
      </c>
    </row>
    <row r="97" spans="1:17" x14ac:dyDescent="0.25">
      <c r="A97" s="95">
        <v>81</v>
      </c>
      <c r="B97" s="97" t="s">
        <v>102</v>
      </c>
      <c r="C97" s="105">
        <v>571776</v>
      </c>
      <c r="D97" s="99">
        <f t="shared" si="11"/>
        <v>571776</v>
      </c>
      <c r="E97" s="106"/>
      <c r="F97" s="106">
        <v>0</v>
      </c>
      <c r="G97" s="103">
        <f t="shared" si="12"/>
        <v>0</v>
      </c>
      <c r="H97" s="103">
        <f t="shared" si="13"/>
        <v>571776</v>
      </c>
      <c r="I97" s="103">
        <f t="shared" si="14"/>
        <v>571776</v>
      </c>
      <c r="J97" s="107">
        <v>0</v>
      </c>
      <c r="K97" s="106">
        <f t="shared" si="15"/>
        <v>0</v>
      </c>
      <c r="L97" s="106">
        <f t="shared" si="16"/>
        <v>0</v>
      </c>
      <c r="M97" s="106">
        <f t="shared" si="17"/>
        <v>0</v>
      </c>
      <c r="N97" s="106">
        <f t="shared" si="18"/>
        <v>0</v>
      </c>
      <c r="O97" s="108">
        <f t="shared" si="18"/>
        <v>0</v>
      </c>
      <c r="P97" s="107">
        <f t="shared" si="19"/>
        <v>571776</v>
      </c>
      <c r="Q97" s="103">
        <f t="shared" si="20"/>
        <v>571776</v>
      </c>
    </row>
    <row r="98" spans="1:17" x14ac:dyDescent="0.25">
      <c r="A98" s="95">
        <v>82</v>
      </c>
      <c r="B98" s="97" t="s">
        <v>103</v>
      </c>
      <c r="C98" s="105">
        <v>508020</v>
      </c>
      <c r="D98" s="99">
        <f t="shared" si="11"/>
        <v>508020</v>
      </c>
      <c r="E98" s="106"/>
      <c r="F98" s="106">
        <v>0</v>
      </c>
      <c r="G98" s="103">
        <f t="shared" si="12"/>
        <v>0</v>
      </c>
      <c r="H98" s="103">
        <f t="shared" si="13"/>
        <v>508020</v>
      </c>
      <c r="I98" s="103">
        <f t="shared" si="14"/>
        <v>508020</v>
      </c>
      <c r="J98" s="107">
        <v>0</v>
      </c>
      <c r="K98" s="106">
        <f t="shared" si="15"/>
        <v>0</v>
      </c>
      <c r="L98" s="106">
        <f t="shared" si="16"/>
        <v>0</v>
      </c>
      <c r="M98" s="106">
        <f t="shared" si="17"/>
        <v>0</v>
      </c>
      <c r="N98" s="106">
        <f t="shared" si="18"/>
        <v>0</v>
      </c>
      <c r="O98" s="108">
        <f t="shared" si="18"/>
        <v>0</v>
      </c>
      <c r="P98" s="107">
        <f t="shared" si="19"/>
        <v>508020</v>
      </c>
      <c r="Q98" s="103">
        <f t="shared" si="20"/>
        <v>508020</v>
      </c>
    </row>
    <row r="99" spans="1:17" x14ac:dyDescent="0.25">
      <c r="A99" s="95">
        <v>83</v>
      </c>
      <c r="B99" s="97" t="s">
        <v>104</v>
      </c>
      <c r="C99" s="105">
        <v>593563</v>
      </c>
      <c r="D99" s="99">
        <f t="shared" si="11"/>
        <v>593563</v>
      </c>
      <c r="E99" s="106"/>
      <c r="F99" s="106">
        <v>0</v>
      </c>
      <c r="G99" s="103">
        <f t="shared" si="12"/>
        <v>0</v>
      </c>
      <c r="H99" s="103">
        <f t="shared" si="13"/>
        <v>593563</v>
      </c>
      <c r="I99" s="103">
        <f t="shared" si="14"/>
        <v>593563</v>
      </c>
      <c r="J99" s="107">
        <v>0</v>
      </c>
      <c r="K99" s="106">
        <f t="shared" si="15"/>
        <v>0</v>
      </c>
      <c r="L99" s="106">
        <f t="shared" si="16"/>
        <v>0</v>
      </c>
      <c r="M99" s="106">
        <f t="shared" si="17"/>
        <v>0</v>
      </c>
      <c r="N99" s="106">
        <f t="shared" si="18"/>
        <v>0</v>
      </c>
      <c r="O99" s="108">
        <f t="shared" si="18"/>
        <v>0</v>
      </c>
      <c r="P99" s="107">
        <f t="shared" si="19"/>
        <v>593563</v>
      </c>
      <c r="Q99" s="103">
        <f t="shared" si="20"/>
        <v>593563</v>
      </c>
    </row>
    <row r="100" spans="1:17" x14ac:dyDescent="0.25">
      <c r="A100" s="95">
        <v>84</v>
      </c>
      <c r="B100" s="97" t="s">
        <v>105</v>
      </c>
      <c r="C100" s="105">
        <v>442422</v>
      </c>
      <c r="D100" s="99">
        <f t="shared" si="11"/>
        <v>442422</v>
      </c>
      <c r="E100" s="106"/>
      <c r="F100" s="106">
        <v>0</v>
      </c>
      <c r="G100" s="103">
        <f t="shared" si="12"/>
        <v>0</v>
      </c>
      <c r="H100" s="103">
        <f t="shared" si="13"/>
        <v>442422</v>
      </c>
      <c r="I100" s="103">
        <f t="shared" si="14"/>
        <v>442422</v>
      </c>
      <c r="J100" s="107">
        <v>0</v>
      </c>
      <c r="K100" s="106">
        <f t="shared" si="15"/>
        <v>0</v>
      </c>
      <c r="L100" s="106">
        <f t="shared" si="16"/>
        <v>0</v>
      </c>
      <c r="M100" s="106">
        <f t="shared" si="17"/>
        <v>0</v>
      </c>
      <c r="N100" s="106">
        <f t="shared" si="18"/>
        <v>0</v>
      </c>
      <c r="O100" s="108">
        <f t="shared" si="18"/>
        <v>0</v>
      </c>
      <c r="P100" s="107">
        <f t="shared" si="19"/>
        <v>442422</v>
      </c>
      <c r="Q100" s="103">
        <f t="shared" si="20"/>
        <v>442422</v>
      </c>
    </row>
    <row r="101" spans="1:17" x14ac:dyDescent="0.25">
      <c r="A101" s="95">
        <v>85</v>
      </c>
      <c r="B101" s="97" t="s">
        <v>106</v>
      </c>
      <c r="C101" s="105">
        <v>437853</v>
      </c>
      <c r="D101" s="99">
        <f t="shared" si="11"/>
        <v>437853</v>
      </c>
      <c r="E101" s="106"/>
      <c r="F101" s="106">
        <v>0</v>
      </c>
      <c r="G101" s="103">
        <f t="shared" si="12"/>
        <v>0</v>
      </c>
      <c r="H101" s="103">
        <f t="shared" si="13"/>
        <v>437853</v>
      </c>
      <c r="I101" s="103">
        <f t="shared" si="14"/>
        <v>437853</v>
      </c>
      <c r="J101" s="107">
        <v>0</v>
      </c>
      <c r="K101" s="106">
        <f t="shared" si="15"/>
        <v>0</v>
      </c>
      <c r="L101" s="106">
        <f t="shared" si="16"/>
        <v>0</v>
      </c>
      <c r="M101" s="106">
        <f t="shared" si="17"/>
        <v>0</v>
      </c>
      <c r="N101" s="106">
        <f t="shared" si="18"/>
        <v>0</v>
      </c>
      <c r="O101" s="108">
        <f t="shared" si="18"/>
        <v>0</v>
      </c>
      <c r="P101" s="107">
        <f t="shared" si="19"/>
        <v>437853</v>
      </c>
      <c r="Q101" s="103">
        <f t="shared" si="20"/>
        <v>437853</v>
      </c>
    </row>
    <row r="102" spans="1:17" x14ac:dyDescent="0.25">
      <c r="A102" s="95">
        <v>86</v>
      </c>
      <c r="B102" s="97" t="s">
        <v>107</v>
      </c>
      <c r="C102" s="105">
        <v>538702</v>
      </c>
      <c r="D102" s="99">
        <f t="shared" si="11"/>
        <v>538702</v>
      </c>
      <c r="E102" s="106"/>
      <c r="F102" s="106">
        <v>0</v>
      </c>
      <c r="G102" s="103">
        <f t="shared" si="12"/>
        <v>0</v>
      </c>
      <c r="H102" s="103">
        <f t="shared" si="13"/>
        <v>538702</v>
      </c>
      <c r="I102" s="103">
        <f t="shared" si="14"/>
        <v>538702</v>
      </c>
      <c r="J102" s="107">
        <v>0</v>
      </c>
      <c r="K102" s="106">
        <f t="shared" si="15"/>
        <v>0</v>
      </c>
      <c r="L102" s="106">
        <f t="shared" si="16"/>
        <v>0</v>
      </c>
      <c r="M102" s="106">
        <f t="shared" si="17"/>
        <v>0</v>
      </c>
      <c r="N102" s="106">
        <f t="shared" si="18"/>
        <v>0</v>
      </c>
      <c r="O102" s="108">
        <f t="shared" si="18"/>
        <v>0</v>
      </c>
      <c r="P102" s="107">
        <f t="shared" si="19"/>
        <v>538702</v>
      </c>
      <c r="Q102" s="103">
        <f t="shared" si="20"/>
        <v>538702</v>
      </c>
    </row>
    <row r="103" spans="1:17" x14ac:dyDescent="0.25">
      <c r="A103" s="95">
        <v>87</v>
      </c>
      <c r="B103" s="97" t="s">
        <v>108</v>
      </c>
      <c r="C103" s="105">
        <v>174653</v>
      </c>
      <c r="D103" s="99">
        <f t="shared" si="11"/>
        <v>174653</v>
      </c>
      <c r="E103" s="106"/>
      <c r="F103" s="106">
        <v>0</v>
      </c>
      <c r="G103" s="103">
        <f t="shared" si="12"/>
        <v>0</v>
      </c>
      <c r="H103" s="103">
        <f t="shared" si="13"/>
        <v>174653</v>
      </c>
      <c r="I103" s="103">
        <f t="shared" si="14"/>
        <v>174653</v>
      </c>
      <c r="J103" s="107">
        <v>0</v>
      </c>
      <c r="K103" s="106">
        <f t="shared" si="15"/>
        <v>0</v>
      </c>
      <c r="L103" s="106">
        <f t="shared" si="16"/>
        <v>0</v>
      </c>
      <c r="M103" s="106">
        <f t="shared" si="17"/>
        <v>0</v>
      </c>
      <c r="N103" s="106">
        <f t="shared" si="18"/>
        <v>0</v>
      </c>
      <c r="O103" s="108">
        <f t="shared" si="18"/>
        <v>0</v>
      </c>
      <c r="P103" s="107">
        <f t="shared" si="19"/>
        <v>174653</v>
      </c>
      <c r="Q103" s="103">
        <f t="shared" si="20"/>
        <v>174653</v>
      </c>
    </row>
    <row r="104" spans="1:17" x14ac:dyDescent="0.25">
      <c r="A104" s="95">
        <v>88</v>
      </c>
      <c r="B104" s="97" t="s">
        <v>109</v>
      </c>
      <c r="C104" s="105">
        <v>377789</v>
      </c>
      <c r="D104" s="99">
        <f t="shared" si="11"/>
        <v>377789</v>
      </c>
      <c r="E104" s="106"/>
      <c r="F104" s="106">
        <v>0</v>
      </c>
      <c r="G104" s="103">
        <f t="shared" si="12"/>
        <v>0</v>
      </c>
      <c r="H104" s="103">
        <f t="shared" si="13"/>
        <v>377789</v>
      </c>
      <c r="I104" s="103">
        <f t="shared" si="14"/>
        <v>377789</v>
      </c>
      <c r="J104" s="107">
        <v>0</v>
      </c>
      <c r="K104" s="106">
        <f t="shared" si="15"/>
        <v>0</v>
      </c>
      <c r="L104" s="106">
        <f t="shared" si="16"/>
        <v>0</v>
      </c>
      <c r="M104" s="106">
        <f t="shared" si="17"/>
        <v>0</v>
      </c>
      <c r="N104" s="106">
        <f t="shared" si="18"/>
        <v>0</v>
      </c>
      <c r="O104" s="108">
        <f t="shared" si="18"/>
        <v>0</v>
      </c>
      <c r="P104" s="107">
        <f t="shared" si="19"/>
        <v>377789</v>
      </c>
      <c r="Q104" s="103">
        <f t="shared" si="20"/>
        <v>377789</v>
      </c>
    </row>
    <row r="105" spans="1:17" x14ac:dyDescent="0.25">
      <c r="A105" s="95">
        <v>89</v>
      </c>
      <c r="B105" s="97" t="s">
        <v>110</v>
      </c>
      <c r="C105" s="105">
        <v>67960</v>
      </c>
      <c r="D105" s="99">
        <f t="shared" si="11"/>
        <v>67960</v>
      </c>
      <c r="E105" s="106"/>
      <c r="F105" s="106">
        <v>0</v>
      </c>
      <c r="G105" s="103">
        <f t="shared" si="12"/>
        <v>0</v>
      </c>
      <c r="H105" s="103">
        <f t="shared" si="13"/>
        <v>67960</v>
      </c>
      <c r="I105" s="103">
        <f t="shared" si="14"/>
        <v>67960</v>
      </c>
      <c r="J105" s="107">
        <v>0</v>
      </c>
      <c r="K105" s="106">
        <f t="shared" si="15"/>
        <v>0</v>
      </c>
      <c r="L105" s="106">
        <f t="shared" si="16"/>
        <v>0</v>
      </c>
      <c r="M105" s="106">
        <f t="shared" si="17"/>
        <v>0</v>
      </c>
      <c r="N105" s="106">
        <f t="shared" si="18"/>
        <v>0</v>
      </c>
      <c r="O105" s="108">
        <f t="shared" si="18"/>
        <v>0</v>
      </c>
      <c r="P105" s="107">
        <f t="shared" si="19"/>
        <v>67960</v>
      </c>
      <c r="Q105" s="103">
        <f t="shared" si="20"/>
        <v>67960</v>
      </c>
    </row>
    <row r="106" spans="1:17" x14ac:dyDescent="0.25">
      <c r="A106" s="95">
        <v>90</v>
      </c>
      <c r="B106" s="97" t="s">
        <v>111</v>
      </c>
      <c r="C106" s="105">
        <v>1397206</v>
      </c>
      <c r="D106" s="99">
        <f t="shared" si="11"/>
        <v>1397206</v>
      </c>
      <c r="E106" s="106"/>
      <c r="F106" s="106">
        <v>0</v>
      </c>
      <c r="G106" s="103">
        <f t="shared" si="12"/>
        <v>0</v>
      </c>
      <c r="H106" s="103">
        <f t="shared" si="13"/>
        <v>1397206</v>
      </c>
      <c r="I106" s="103">
        <f t="shared" si="14"/>
        <v>1397206</v>
      </c>
      <c r="J106" s="107">
        <v>0</v>
      </c>
      <c r="K106" s="106">
        <f t="shared" si="15"/>
        <v>0</v>
      </c>
      <c r="L106" s="106">
        <f t="shared" si="16"/>
        <v>0</v>
      </c>
      <c r="M106" s="106">
        <f t="shared" si="17"/>
        <v>0</v>
      </c>
      <c r="N106" s="106">
        <f t="shared" si="18"/>
        <v>0</v>
      </c>
      <c r="O106" s="108">
        <f t="shared" si="18"/>
        <v>0</v>
      </c>
      <c r="P106" s="107">
        <f t="shared" si="19"/>
        <v>1397206</v>
      </c>
      <c r="Q106" s="103">
        <f t="shared" si="20"/>
        <v>1397206</v>
      </c>
    </row>
    <row r="107" spans="1:17" x14ac:dyDescent="0.25">
      <c r="A107" s="95">
        <v>91</v>
      </c>
      <c r="B107" s="97" t="s">
        <v>112</v>
      </c>
      <c r="C107" s="105">
        <v>555809</v>
      </c>
      <c r="D107" s="99">
        <f t="shared" si="11"/>
        <v>555809</v>
      </c>
      <c r="E107" s="106"/>
      <c r="F107" s="106">
        <v>0</v>
      </c>
      <c r="G107" s="103">
        <f t="shared" si="12"/>
        <v>0</v>
      </c>
      <c r="H107" s="103">
        <f t="shared" si="13"/>
        <v>555809</v>
      </c>
      <c r="I107" s="103">
        <f t="shared" si="14"/>
        <v>555809</v>
      </c>
      <c r="J107" s="107">
        <v>0</v>
      </c>
      <c r="K107" s="106">
        <f t="shared" si="15"/>
        <v>0</v>
      </c>
      <c r="L107" s="106">
        <f t="shared" si="16"/>
        <v>0</v>
      </c>
      <c r="M107" s="106">
        <f t="shared" si="17"/>
        <v>0</v>
      </c>
      <c r="N107" s="106">
        <f t="shared" si="18"/>
        <v>0</v>
      </c>
      <c r="O107" s="108">
        <f t="shared" si="18"/>
        <v>0</v>
      </c>
      <c r="P107" s="107">
        <f t="shared" si="19"/>
        <v>555809</v>
      </c>
      <c r="Q107" s="103">
        <f t="shared" si="20"/>
        <v>555809</v>
      </c>
    </row>
    <row r="108" spans="1:17" x14ac:dyDescent="0.25">
      <c r="A108" s="95">
        <v>92</v>
      </c>
      <c r="B108" s="97" t="s">
        <v>113</v>
      </c>
      <c r="C108" s="105">
        <v>5090350</v>
      </c>
      <c r="D108" s="99">
        <f t="shared" si="11"/>
        <v>5090350</v>
      </c>
      <c r="E108" s="106"/>
      <c r="F108" s="106">
        <v>0</v>
      </c>
      <c r="G108" s="103">
        <f t="shared" si="12"/>
        <v>0</v>
      </c>
      <c r="H108" s="103">
        <f t="shared" si="13"/>
        <v>5090350</v>
      </c>
      <c r="I108" s="103">
        <f t="shared" si="14"/>
        <v>5090350</v>
      </c>
      <c r="J108" s="107">
        <v>0</v>
      </c>
      <c r="K108" s="106">
        <f t="shared" si="15"/>
        <v>0</v>
      </c>
      <c r="L108" s="106">
        <f t="shared" si="16"/>
        <v>0</v>
      </c>
      <c r="M108" s="106">
        <f t="shared" si="17"/>
        <v>0</v>
      </c>
      <c r="N108" s="106">
        <f t="shared" si="18"/>
        <v>0</v>
      </c>
      <c r="O108" s="108">
        <f t="shared" si="18"/>
        <v>0</v>
      </c>
      <c r="P108" s="107">
        <f t="shared" si="19"/>
        <v>5090350</v>
      </c>
      <c r="Q108" s="103">
        <f t="shared" si="20"/>
        <v>5090350</v>
      </c>
    </row>
    <row r="109" spans="1:17" x14ac:dyDescent="0.25">
      <c r="A109" s="95">
        <v>93</v>
      </c>
      <c r="B109" s="97" t="s">
        <v>114</v>
      </c>
      <c r="C109" s="105">
        <v>353340</v>
      </c>
      <c r="D109" s="99">
        <f t="shared" si="11"/>
        <v>353340</v>
      </c>
      <c r="E109" s="106"/>
      <c r="F109" s="106">
        <v>0</v>
      </c>
      <c r="G109" s="103">
        <f t="shared" si="12"/>
        <v>0</v>
      </c>
      <c r="H109" s="103">
        <f t="shared" si="13"/>
        <v>353340</v>
      </c>
      <c r="I109" s="103">
        <f t="shared" si="14"/>
        <v>353340</v>
      </c>
      <c r="J109" s="107">
        <v>0</v>
      </c>
      <c r="K109" s="106">
        <f t="shared" si="15"/>
        <v>0</v>
      </c>
      <c r="L109" s="106">
        <f t="shared" si="16"/>
        <v>0</v>
      </c>
      <c r="M109" s="106">
        <f t="shared" si="17"/>
        <v>0</v>
      </c>
      <c r="N109" s="106">
        <f t="shared" si="18"/>
        <v>0</v>
      </c>
      <c r="O109" s="108">
        <f t="shared" si="18"/>
        <v>0</v>
      </c>
      <c r="P109" s="107">
        <f t="shared" si="19"/>
        <v>353340</v>
      </c>
      <c r="Q109" s="103">
        <f t="shared" si="20"/>
        <v>353340</v>
      </c>
    </row>
    <row r="110" spans="1:17" x14ac:dyDescent="0.25">
      <c r="A110" s="95">
        <v>94</v>
      </c>
      <c r="B110" s="97" t="s">
        <v>115</v>
      </c>
      <c r="C110" s="105">
        <v>361689</v>
      </c>
      <c r="D110" s="99">
        <f t="shared" si="11"/>
        <v>361689</v>
      </c>
      <c r="E110" s="106"/>
      <c r="F110" s="106">
        <v>0</v>
      </c>
      <c r="G110" s="103">
        <f t="shared" si="12"/>
        <v>0</v>
      </c>
      <c r="H110" s="103">
        <f t="shared" si="13"/>
        <v>361689</v>
      </c>
      <c r="I110" s="103">
        <f t="shared" si="14"/>
        <v>361689</v>
      </c>
      <c r="J110" s="107">
        <v>0</v>
      </c>
      <c r="K110" s="106">
        <f t="shared" si="15"/>
        <v>0</v>
      </c>
      <c r="L110" s="106">
        <f t="shared" si="16"/>
        <v>0</v>
      </c>
      <c r="M110" s="106">
        <f t="shared" si="17"/>
        <v>0</v>
      </c>
      <c r="N110" s="106">
        <f t="shared" si="18"/>
        <v>0</v>
      </c>
      <c r="O110" s="108">
        <f t="shared" si="18"/>
        <v>0</v>
      </c>
      <c r="P110" s="107">
        <f t="shared" si="19"/>
        <v>361689</v>
      </c>
      <c r="Q110" s="103">
        <f t="shared" si="20"/>
        <v>361689</v>
      </c>
    </row>
    <row r="111" spans="1:17" x14ac:dyDescent="0.25">
      <c r="A111" s="95">
        <v>95</v>
      </c>
      <c r="B111" s="97" t="s">
        <v>116</v>
      </c>
      <c r="C111" s="105">
        <v>185213</v>
      </c>
      <c r="D111" s="99">
        <f t="shared" si="11"/>
        <v>185213</v>
      </c>
      <c r="E111" s="106"/>
      <c r="F111" s="106">
        <v>0</v>
      </c>
      <c r="G111" s="103">
        <f t="shared" si="12"/>
        <v>0</v>
      </c>
      <c r="H111" s="103">
        <f t="shared" si="13"/>
        <v>185213</v>
      </c>
      <c r="I111" s="103">
        <f t="shared" si="14"/>
        <v>185213</v>
      </c>
      <c r="J111" s="107">
        <v>0</v>
      </c>
      <c r="K111" s="106">
        <f t="shared" si="15"/>
        <v>0</v>
      </c>
      <c r="L111" s="106">
        <f t="shared" si="16"/>
        <v>0</v>
      </c>
      <c r="M111" s="106">
        <f t="shared" si="17"/>
        <v>0</v>
      </c>
      <c r="N111" s="106">
        <f t="shared" si="18"/>
        <v>0</v>
      </c>
      <c r="O111" s="108">
        <f t="shared" si="18"/>
        <v>0</v>
      </c>
      <c r="P111" s="107">
        <f t="shared" si="19"/>
        <v>185213</v>
      </c>
      <c r="Q111" s="103">
        <f t="shared" si="20"/>
        <v>185213</v>
      </c>
    </row>
    <row r="112" spans="1:17" x14ac:dyDescent="0.25">
      <c r="A112" s="95">
        <v>96</v>
      </c>
      <c r="B112" s="97" t="s">
        <v>117</v>
      </c>
      <c r="C112" s="105">
        <v>790073</v>
      </c>
      <c r="D112" s="99">
        <f t="shared" si="11"/>
        <v>790073</v>
      </c>
      <c r="E112" s="106"/>
      <c r="F112" s="106">
        <v>0</v>
      </c>
      <c r="G112" s="103">
        <f t="shared" si="12"/>
        <v>0</v>
      </c>
      <c r="H112" s="103">
        <f t="shared" si="13"/>
        <v>790073</v>
      </c>
      <c r="I112" s="103">
        <f t="shared" si="14"/>
        <v>790073</v>
      </c>
      <c r="J112" s="107">
        <v>0</v>
      </c>
      <c r="K112" s="106">
        <f t="shared" si="15"/>
        <v>0</v>
      </c>
      <c r="L112" s="106">
        <f t="shared" si="16"/>
        <v>0</v>
      </c>
      <c r="M112" s="106">
        <f t="shared" si="17"/>
        <v>0</v>
      </c>
      <c r="N112" s="106">
        <f t="shared" si="18"/>
        <v>0</v>
      </c>
      <c r="O112" s="108">
        <f t="shared" si="18"/>
        <v>0</v>
      </c>
      <c r="P112" s="107">
        <f t="shared" si="19"/>
        <v>790073</v>
      </c>
      <c r="Q112" s="103">
        <f t="shared" si="20"/>
        <v>790073</v>
      </c>
    </row>
    <row r="113" spans="1:17" x14ac:dyDescent="0.25">
      <c r="A113" s="95">
        <v>97</v>
      </c>
      <c r="B113" s="97" t="s">
        <v>118</v>
      </c>
      <c r="C113" s="105">
        <v>288639</v>
      </c>
      <c r="D113" s="99">
        <f t="shared" si="11"/>
        <v>288639</v>
      </c>
      <c r="E113" s="106"/>
      <c r="F113" s="106">
        <v>0</v>
      </c>
      <c r="G113" s="103">
        <f t="shared" si="12"/>
        <v>0</v>
      </c>
      <c r="H113" s="103">
        <f t="shared" si="13"/>
        <v>288639</v>
      </c>
      <c r="I113" s="103">
        <f t="shared" si="14"/>
        <v>288639</v>
      </c>
      <c r="J113" s="107">
        <v>0</v>
      </c>
      <c r="K113" s="106">
        <f t="shared" si="15"/>
        <v>0</v>
      </c>
      <c r="L113" s="106">
        <f t="shared" si="16"/>
        <v>0</v>
      </c>
      <c r="M113" s="106">
        <f t="shared" si="17"/>
        <v>0</v>
      </c>
      <c r="N113" s="106">
        <f t="shared" si="18"/>
        <v>0</v>
      </c>
      <c r="O113" s="108">
        <f t="shared" si="18"/>
        <v>0</v>
      </c>
      <c r="P113" s="107">
        <f t="shared" si="19"/>
        <v>288639</v>
      </c>
      <c r="Q113" s="103">
        <f t="shared" si="20"/>
        <v>288639</v>
      </c>
    </row>
    <row r="114" spans="1:17" x14ac:dyDescent="0.25">
      <c r="A114" s="147">
        <v>98</v>
      </c>
      <c r="B114" s="148" t="s">
        <v>119</v>
      </c>
      <c r="C114" s="111">
        <v>1135899</v>
      </c>
      <c r="D114" s="112">
        <f t="shared" si="11"/>
        <v>1135899</v>
      </c>
      <c r="E114" s="114"/>
      <c r="F114" s="114">
        <v>0</v>
      </c>
      <c r="G114" s="115">
        <f t="shared" si="12"/>
        <v>0</v>
      </c>
      <c r="H114" s="115">
        <f t="shared" si="13"/>
        <v>1135899</v>
      </c>
      <c r="I114" s="115">
        <f t="shared" si="14"/>
        <v>1135899</v>
      </c>
      <c r="J114" s="116">
        <v>1440910</v>
      </c>
      <c r="K114" s="114">
        <f t="shared" si="15"/>
        <v>1440910</v>
      </c>
      <c r="L114" s="114">
        <f t="shared" si="16"/>
        <v>0</v>
      </c>
      <c r="M114" s="114">
        <f t="shared" si="17"/>
        <v>0</v>
      </c>
      <c r="N114" s="114">
        <f t="shared" si="18"/>
        <v>1440910</v>
      </c>
      <c r="O114" s="117">
        <f t="shared" si="18"/>
        <v>1440910</v>
      </c>
      <c r="P114" s="116">
        <f t="shared" si="19"/>
        <v>2576809</v>
      </c>
      <c r="Q114" s="115">
        <f t="shared" si="20"/>
        <v>2576809</v>
      </c>
    </row>
    <row r="115" spans="1:17" x14ac:dyDescent="0.25">
      <c r="A115" s="95">
        <v>99</v>
      </c>
      <c r="B115" s="97" t="s">
        <v>120</v>
      </c>
      <c r="C115" s="105">
        <v>290932</v>
      </c>
      <c r="D115" s="99">
        <f t="shared" si="11"/>
        <v>290932</v>
      </c>
      <c r="E115" s="106"/>
      <c r="F115" s="106">
        <v>0</v>
      </c>
      <c r="G115" s="103">
        <f t="shared" si="12"/>
        <v>0</v>
      </c>
      <c r="H115" s="103">
        <f t="shared" si="13"/>
        <v>290932</v>
      </c>
      <c r="I115" s="103">
        <f t="shared" si="14"/>
        <v>290932</v>
      </c>
      <c r="J115" s="107">
        <v>0</v>
      </c>
      <c r="K115" s="106">
        <f t="shared" si="15"/>
        <v>0</v>
      </c>
      <c r="L115" s="106">
        <f t="shared" si="16"/>
        <v>0</v>
      </c>
      <c r="M115" s="106">
        <f t="shared" si="17"/>
        <v>0</v>
      </c>
      <c r="N115" s="106">
        <f t="shared" si="18"/>
        <v>0</v>
      </c>
      <c r="O115" s="108">
        <f t="shared" si="18"/>
        <v>0</v>
      </c>
      <c r="P115" s="107">
        <f t="shared" si="19"/>
        <v>290932</v>
      </c>
      <c r="Q115" s="103">
        <f t="shared" si="20"/>
        <v>290932</v>
      </c>
    </row>
    <row r="116" spans="1:17" x14ac:dyDescent="0.25">
      <c r="A116" s="95">
        <v>100</v>
      </c>
      <c r="B116" s="97" t="s">
        <v>121</v>
      </c>
      <c r="C116" s="105">
        <v>154856</v>
      </c>
      <c r="D116" s="99">
        <f t="shared" si="11"/>
        <v>154856</v>
      </c>
      <c r="E116" s="106"/>
      <c r="F116" s="106">
        <v>0</v>
      </c>
      <c r="G116" s="103">
        <f t="shared" si="12"/>
        <v>0</v>
      </c>
      <c r="H116" s="103">
        <f t="shared" si="13"/>
        <v>154856</v>
      </c>
      <c r="I116" s="103">
        <f t="shared" si="14"/>
        <v>154856</v>
      </c>
      <c r="J116" s="107">
        <v>0</v>
      </c>
      <c r="K116" s="106">
        <f t="shared" si="15"/>
        <v>0</v>
      </c>
      <c r="L116" s="106">
        <f t="shared" si="16"/>
        <v>0</v>
      </c>
      <c r="M116" s="106">
        <f t="shared" si="17"/>
        <v>0</v>
      </c>
      <c r="N116" s="106">
        <f t="shared" si="18"/>
        <v>0</v>
      </c>
      <c r="O116" s="108">
        <f t="shared" si="18"/>
        <v>0</v>
      </c>
      <c r="P116" s="107">
        <f t="shared" si="19"/>
        <v>154856</v>
      </c>
      <c r="Q116" s="103">
        <f t="shared" si="20"/>
        <v>154856</v>
      </c>
    </row>
    <row r="117" spans="1:17" ht="15.75" thickBot="1" x14ac:dyDescent="0.3">
      <c r="A117" s="149"/>
      <c r="B117" s="150" t="s">
        <v>12</v>
      </c>
      <c r="C117" s="151">
        <f t="shared" ref="C117:Q117" si="21">SUM(C13:C116)</f>
        <v>83398679</v>
      </c>
      <c r="D117" s="151">
        <f t="shared" si="21"/>
        <v>83398679</v>
      </c>
      <c r="E117" s="151">
        <f t="shared" si="21"/>
        <v>0</v>
      </c>
      <c r="F117" s="151">
        <f t="shared" si="21"/>
        <v>-500000</v>
      </c>
      <c r="G117" s="151">
        <f t="shared" si="21"/>
        <v>-500000</v>
      </c>
      <c r="H117" s="151">
        <f t="shared" si="21"/>
        <v>82898679</v>
      </c>
      <c r="I117" s="151">
        <f t="shared" si="21"/>
        <v>82898679</v>
      </c>
      <c r="J117" s="152">
        <f t="shared" si="21"/>
        <v>5004258</v>
      </c>
      <c r="K117" s="153">
        <f t="shared" si="21"/>
        <v>5004258</v>
      </c>
      <c r="L117" s="153">
        <f t="shared" si="21"/>
        <v>500000</v>
      </c>
      <c r="M117" s="153">
        <f t="shared" si="21"/>
        <v>500000</v>
      </c>
      <c r="N117" s="153">
        <f t="shared" si="21"/>
        <v>5504258</v>
      </c>
      <c r="O117" s="151">
        <f t="shared" si="21"/>
        <v>5504258</v>
      </c>
      <c r="P117" s="154">
        <f t="shared" si="21"/>
        <v>88402937</v>
      </c>
      <c r="Q117" s="153">
        <f t="shared" si="21"/>
        <v>88402937</v>
      </c>
    </row>
    <row r="118" spans="1:17" ht="15.75" thickTop="1" x14ac:dyDescent="0.25">
      <c r="A118" s="3" t="str">
        <f>D2</f>
        <v>Work First County Block Grant</v>
      </c>
      <c r="C118" s="155"/>
      <c r="D118" s="156"/>
      <c r="E118" s="157"/>
      <c r="F118" s="157"/>
      <c r="G118" s="158"/>
      <c r="I118" s="158"/>
    </row>
    <row r="119" spans="1:17" x14ac:dyDescent="0.25">
      <c r="A119" s="159" t="str">
        <f>D5</f>
        <v>AUTHORIZATION NUMBER: 5</v>
      </c>
      <c r="C119" s="155"/>
      <c r="D119" s="155"/>
      <c r="E119" s="158"/>
      <c r="F119" s="158"/>
      <c r="G119" s="158"/>
      <c r="I119" s="158"/>
    </row>
    <row r="120" spans="1:17" x14ac:dyDescent="0.25">
      <c r="C120" s="155"/>
      <c r="D120" s="155"/>
      <c r="E120" s="158"/>
      <c r="F120" s="158"/>
      <c r="G120" s="158"/>
      <c r="I120" s="158"/>
    </row>
    <row r="121" spans="1:17" x14ac:dyDescent="0.25">
      <c r="C121" s="155"/>
      <c r="D121" s="155"/>
      <c r="E121" s="158"/>
      <c r="F121" s="158"/>
      <c r="G121" s="158"/>
      <c r="I121" s="158"/>
    </row>
    <row r="122" spans="1:17" x14ac:dyDescent="0.25">
      <c r="B122" s="3" t="s">
        <v>153</v>
      </c>
      <c r="C122" s="155"/>
      <c r="D122" s="155"/>
      <c r="E122" s="155"/>
      <c r="F122" s="158"/>
      <c r="G122" s="158"/>
      <c r="H122" s="158"/>
      <c r="I122" s="158"/>
      <c r="J122" s="82"/>
      <c r="K122" s="158"/>
      <c r="L122" s="158"/>
    </row>
    <row r="123" spans="1:17" x14ac:dyDescent="0.25">
      <c r="B123" s="3" t="s">
        <v>123</v>
      </c>
      <c r="C123" s="155"/>
      <c r="D123" s="155"/>
      <c r="E123" s="155"/>
      <c r="F123" s="158"/>
      <c r="G123" s="158"/>
      <c r="H123" s="158"/>
      <c r="I123" s="158"/>
      <c r="J123" s="82"/>
      <c r="K123" s="158"/>
      <c r="L123" s="158"/>
    </row>
    <row r="124" spans="1:17" x14ac:dyDescent="0.25">
      <c r="B124" s="3" t="s">
        <v>124</v>
      </c>
      <c r="C124" s="155"/>
      <c r="D124" s="155"/>
      <c r="E124" s="155"/>
      <c r="F124" s="158"/>
      <c r="G124" s="158"/>
      <c r="H124" s="158"/>
      <c r="I124" s="158"/>
      <c r="J124" s="82"/>
      <c r="K124" s="158"/>
      <c r="L124" s="158"/>
    </row>
    <row r="125" spans="1:17" x14ac:dyDescent="0.25">
      <c r="B125" s="3" t="s">
        <v>125</v>
      </c>
      <c r="C125" s="155"/>
      <c r="D125" s="155"/>
      <c r="E125" s="155"/>
      <c r="F125" s="158"/>
      <c r="G125" s="158"/>
      <c r="H125" s="158"/>
      <c r="I125" s="158"/>
      <c r="J125" s="82"/>
      <c r="K125" s="158"/>
      <c r="L125" s="158"/>
    </row>
    <row r="126" spans="1:17" x14ac:dyDescent="0.25">
      <c r="B126" s="3" t="str">
        <f>'FA #1'!B129</f>
        <v>Award Number:  2101NCTANF + 2201NCTANF</v>
      </c>
      <c r="C126" s="155"/>
      <c r="D126" s="155"/>
      <c r="E126" s="155"/>
      <c r="F126" s="158"/>
      <c r="G126" s="158"/>
      <c r="H126" s="158"/>
      <c r="I126" s="158"/>
      <c r="J126" s="82"/>
      <c r="K126" s="158"/>
      <c r="L126" s="158"/>
    </row>
    <row r="127" spans="1:17" x14ac:dyDescent="0.25">
      <c r="B127" s="3" t="str">
        <f>'FA #1'!B130</f>
        <v>Award Date:  FFY 2021 &amp; 2022</v>
      </c>
      <c r="C127" s="155"/>
      <c r="D127" s="155"/>
      <c r="E127" s="155"/>
      <c r="F127" s="158"/>
      <c r="G127" s="158"/>
      <c r="H127" s="158"/>
      <c r="I127" s="158"/>
      <c r="J127" s="82"/>
      <c r="K127" s="158"/>
      <c r="L127" s="158"/>
    </row>
    <row r="128" spans="1:17" x14ac:dyDescent="0.25">
      <c r="B128" s="3" t="s">
        <v>126</v>
      </c>
      <c r="C128" s="155"/>
      <c r="D128" s="155"/>
      <c r="E128" s="155"/>
      <c r="F128" s="158"/>
      <c r="G128" s="158"/>
      <c r="H128" s="158"/>
      <c r="I128" s="158"/>
      <c r="J128" s="82"/>
      <c r="K128" s="158"/>
      <c r="L128" s="158"/>
    </row>
    <row r="129" spans="1:253" x14ac:dyDescent="0.25">
      <c r="B129" s="51"/>
      <c r="C129" s="155"/>
      <c r="D129" s="155"/>
      <c r="E129" s="155"/>
      <c r="F129" s="158"/>
      <c r="G129" s="158"/>
      <c r="H129" s="158"/>
      <c r="I129" s="158"/>
      <c r="J129" s="82"/>
      <c r="K129" s="158"/>
      <c r="L129" s="158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</row>
    <row r="130" spans="1:253" x14ac:dyDescent="0.25">
      <c r="C130" s="155"/>
      <c r="D130" s="155"/>
      <c r="E130" s="155"/>
      <c r="F130" s="158"/>
      <c r="G130" s="158"/>
      <c r="H130" s="158"/>
      <c r="I130" s="158"/>
      <c r="J130" s="82"/>
      <c r="K130" s="158"/>
      <c r="L130" s="158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</row>
    <row r="131" spans="1:253" x14ac:dyDescent="0.25">
      <c r="B131" s="51" t="s">
        <v>154</v>
      </c>
      <c r="C131" s="3"/>
      <c r="D131" s="3"/>
      <c r="E131" s="3"/>
      <c r="F131" s="3"/>
      <c r="G131" s="3"/>
      <c r="H131" s="3"/>
      <c r="I131" s="3"/>
      <c r="J131" s="160"/>
      <c r="K131" s="3"/>
      <c r="L131" s="3"/>
      <c r="M131" s="3"/>
      <c r="N131" s="3"/>
      <c r="O131" s="3"/>
      <c r="P131" s="3"/>
      <c r="Q131" s="3"/>
    </row>
    <row r="132" spans="1:253" x14ac:dyDescent="0.25">
      <c r="B132" s="234" t="str">
        <f>'FA #1'!B135:L135</f>
        <v xml:space="preserve">This funding authorization represents 100% Federal funds for standard and electing counties.  </v>
      </c>
      <c r="C132" s="234"/>
      <c r="D132" s="234"/>
      <c r="E132" s="234"/>
      <c r="F132" s="234"/>
      <c r="G132" s="234"/>
      <c r="H132" s="234"/>
      <c r="I132" s="234"/>
      <c r="J132" s="234"/>
      <c r="K132" s="234"/>
      <c r="L132" s="234"/>
      <c r="M132" s="3"/>
      <c r="N132" s="3"/>
      <c r="O132" s="3"/>
      <c r="P132" s="3"/>
      <c r="Q132" s="3"/>
    </row>
    <row r="133" spans="1:253" ht="14.25" customHeight="1" x14ac:dyDescent="0.25">
      <c r="B133" s="180" t="s">
        <v>157</v>
      </c>
      <c r="C133" s="180"/>
      <c r="D133" s="180"/>
      <c r="E133" s="180"/>
      <c r="F133" s="180"/>
      <c r="G133" s="180"/>
      <c r="H133" s="180"/>
      <c r="I133" s="180"/>
      <c r="J133" s="180"/>
      <c r="K133" s="180"/>
      <c r="L133" s="180"/>
    </row>
    <row r="134" spans="1:253" ht="14.25" customHeight="1" x14ac:dyDescent="0.25">
      <c r="B134" s="180" t="s">
        <v>158</v>
      </c>
      <c r="C134" s="180"/>
      <c r="D134" s="180"/>
      <c r="E134" s="180"/>
      <c r="F134" s="180"/>
      <c r="G134" s="180"/>
      <c r="H134" s="180"/>
      <c r="I134" s="180"/>
      <c r="J134" s="180"/>
      <c r="K134" s="180"/>
      <c r="L134" s="180"/>
    </row>
    <row r="135" spans="1:253" s="3" customFormat="1" ht="14.25" customHeight="1" x14ac:dyDescent="0.25">
      <c r="A135" s="81"/>
      <c r="B135" s="81"/>
      <c r="C135" s="161"/>
      <c r="D135" s="81"/>
      <c r="E135" s="81"/>
      <c r="F135" s="81"/>
      <c r="G135" s="162"/>
      <c r="H135" s="162"/>
      <c r="I135" s="162"/>
      <c r="J135" s="82"/>
      <c r="K135" s="81"/>
      <c r="L135" s="81"/>
      <c r="M135" s="81"/>
      <c r="N135" s="81"/>
      <c r="O135" s="81"/>
      <c r="P135" s="81"/>
      <c r="Q135" s="81"/>
    </row>
    <row r="136" spans="1:253" s="3" customFormat="1" ht="15.75" customHeight="1" x14ac:dyDescent="0.25">
      <c r="A136" s="81"/>
      <c r="B136" s="51" t="s">
        <v>128</v>
      </c>
      <c r="C136" s="161"/>
      <c r="D136" s="81"/>
      <c r="E136" s="81"/>
      <c r="F136" s="81"/>
      <c r="G136" s="162"/>
      <c r="H136" s="162"/>
      <c r="I136" s="162"/>
      <c r="J136" s="82"/>
      <c r="K136" s="81"/>
      <c r="L136" s="81"/>
      <c r="M136" s="81"/>
      <c r="N136" s="81"/>
      <c r="O136" s="81"/>
      <c r="P136" s="81"/>
      <c r="Q136" s="81"/>
    </row>
    <row r="137" spans="1:253" s="3" customFormat="1" ht="15.75" customHeight="1" x14ac:dyDescent="0.2">
      <c r="B137" s="51" t="s">
        <v>129</v>
      </c>
      <c r="C137" s="3" t="s">
        <v>130</v>
      </c>
      <c r="H137" s="163"/>
      <c r="I137" s="163"/>
      <c r="J137" s="160"/>
    </row>
    <row r="138" spans="1:253" s="3" customFormat="1" ht="15.75" customHeight="1" x14ac:dyDescent="0.2">
      <c r="B138" s="51"/>
      <c r="C138" s="3" t="s">
        <v>131</v>
      </c>
      <c r="H138" s="163"/>
      <c r="I138" s="163"/>
      <c r="J138" s="160"/>
    </row>
    <row r="139" spans="1:253" ht="15" customHeight="1" x14ac:dyDescent="0.25">
      <c r="A139" s="3"/>
      <c r="B139" s="51"/>
      <c r="C139" s="164"/>
      <c r="D139" s="3"/>
      <c r="E139" s="3"/>
      <c r="F139" s="3"/>
      <c r="G139" s="3"/>
      <c r="H139" s="163"/>
      <c r="I139" s="163"/>
      <c r="J139" s="160"/>
      <c r="K139" s="3"/>
      <c r="L139" s="3"/>
      <c r="M139" s="3"/>
      <c r="N139" s="3"/>
      <c r="O139" s="3"/>
      <c r="P139" s="3"/>
      <c r="Q139" s="3"/>
    </row>
    <row r="140" spans="1:253" x14ac:dyDescent="0.25">
      <c r="A140" s="3"/>
      <c r="B140" s="51" t="s">
        <v>132</v>
      </c>
      <c r="C140" s="164"/>
      <c r="D140" s="3"/>
      <c r="E140" s="3"/>
      <c r="F140" s="3"/>
      <c r="G140" s="3"/>
      <c r="H140" s="163"/>
      <c r="I140" s="163"/>
      <c r="J140" s="160"/>
      <c r="K140" s="3"/>
      <c r="L140" s="3"/>
      <c r="M140" s="3"/>
      <c r="N140" s="3"/>
      <c r="O140" s="3"/>
      <c r="P140" s="3"/>
      <c r="Q140" s="3"/>
    </row>
    <row r="141" spans="1:253" x14ac:dyDescent="0.25">
      <c r="C141" s="164"/>
      <c r="D141" s="3"/>
      <c r="E141" s="3"/>
      <c r="F141" s="3"/>
      <c r="G141" s="3"/>
      <c r="H141" s="163"/>
      <c r="I141" s="163"/>
      <c r="J141" s="82"/>
    </row>
    <row r="142" spans="1:253" x14ac:dyDescent="0.25">
      <c r="B142" s="165" t="s">
        <v>133</v>
      </c>
      <c r="C142" s="159"/>
      <c r="D142" s="159"/>
      <c r="E142" s="159"/>
      <c r="F142" s="159"/>
      <c r="H142" s="81"/>
      <c r="J142" s="82"/>
    </row>
    <row r="143" spans="1:253" x14ac:dyDescent="0.25">
      <c r="B143" s="165" t="s">
        <v>134</v>
      </c>
      <c r="C143" s="159"/>
      <c r="D143" s="159"/>
      <c r="E143" s="159"/>
      <c r="F143" s="159"/>
      <c r="H143" s="81"/>
      <c r="J143" s="82"/>
    </row>
    <row r="144" spans="1:253" x14ac:dyDescent="0.25">
      <c r="H144" s="81"/>
      <c r="J144" s="82"/>
    </row>
    <row r="145" spans="2:15" x14ac:dyDescent="0.25">
      <c r="B145" s="51" t="s">
        <v>135</v>
      </c>
      <c r="H145" s="3" t="s">
        <v>136</v>
      </c>
      <c r="J145" s="82"/>
    </row>
    <row r="146" spans="2:15" x14ac:dyDescent="0.25">
      <c r="H146" s="81"/>
      <c r="J146" s="82"/>
    </row>
    <row r="147" spans="2:15" x14ac:dyDescent="0.25">
      <c r="H147" s="166"/>
      <c r="I147" s="209"/>
      <c r="J147" s="209"/>
    </row>
    <row r="148" spans="2:15" x14ac:dyDescent="0.25">
      <c r="B148" s="167"/>
      <c r="C148" s="167"/>
      <c r="D148" s="167"/>
      <c r="E148" s="167"/>
      <c r="H148" s="210">
        <v>44656</v>
      </c>
      <c r="I148" s="210"/>
      <c r="J148" s="210"/>
    </row>
    <row r="149" spans="2:15" x14ac:dyDescent="0.25">
      <c r="H149" s="81"/>
      <c r="J149" s="82"/>
    </row>
    <row r="150" spans="2:15" x14ac:dyDescent="0.25">
      <c r="H150" s="81"/>
      <c r="J150" s="82"/>
    </row>
    <row r="151" spans="2:15" ht="15.75" thickBot="1" x14ac:dyDescent="0.3">
      <c r="B151" s="168"/>
      <c r="C151" s="168"/>
      <c r="D151" s="168"/>
      <c r="E151" s="168"/>
      <c r="F151" s="168"/>
      <c r="G151" s="168"/>
      <c r="H151" s="169"/>
      <c r="I151" s="168"/>
      <c r="J151" s="168"/>
      <c r="K151" s="168"/>
      <c r="L151" s="3"/>
      <c r="M151" s="3"/>
      <c r="N151" s="3"/>
      <c r="O151" s="160"/>
    </row>
    <row r="152" spans="2:15" ht="15.75" thickTop="1" x14ac:dyDescent="0.25">
      <c r="B152" s="3"/>
      <c r="C152" s="3"/>
      <c r="D152" s="3"/>
      <c r="E152" s="3"/>
      <c r="F152" s="3"/>
      <c r="G152" s="3"/>
      <c r="H152" s="163"/>
      <c r="I152" s="3"/>
      <c r="J152" s="3"/>
      <c r="K152" s="3"/>
      <c r="L152" s="3"/>
      <c r="M152" s="3"/>
      <c r="N152" s="3"/>
      <c r="O152" s="160"/>
    </row>
    <row r="153" spans="2:15" x14ac:dyDescent="0.25">
      <c r="B153" s="3"/>
      <c r="C153" s="162"/>
      <c r="D153" s="3"/>
      <c r="E153" s="3"/>
      <c r="F153" s="3"/>
      <c r="J153" s="160"/>
    </row>
    <row r="154" spans="2:15" x14ac:dyDescent="0.25">
      <c r="B154" s="3"/>
      <c r="C154" s="3"/>
      <c r="D154" s="3"/>
      <c r="E154" s="3"/>
      <c r="F154" s="3"/>
      <c r="G154" s="3"/>
      <c r="H154" s="3"/>
      <c r="I154" s="3"/>
      <c r="J154" s="160"/>
    </row>
    <row r="155" spans="2:15" x14ac:dyDescent="0.25">
      <c r="B155" s="3"/>
      <c r="C155" s="3"/>
      <c r="D155" s="3"/>
      <c r="E155" s="3"/>
      <c r="F155" s="3"/>
      <c r="G155" s="3"/>
      <c r="H155" s="3"/>
      <c r="I155" s="3"/>
      <c r="J155" s="160"/>
    </row>
    <row r="156" spans="2:15" ht="23.25" customHeight="1" x14ac:dyDescent="0.25">
      <c r="B156" s="159" t="s">
        <v>146</v>
      </c>
      <c r="C156" s="170"/>
      <c r="D156" s="170"/>
      <c r="E156" s="170"/>
      <c r="F156" s="170"/>
      <c r="G156" s="171"/>
      <c r="H156" s="172"/>
      <c r="I156" s="170"/>
      <c r="J156" s="173"/>
    </row>
    <row r="157" spans="2:15" x14ac:dyDescent="0.25">
      <c r="B157" s="159"/>
      <c r="C157" s="211" t="s">
        <v>147</v>
      </c>
      <c r="D157" s="211"/>
      <c r="E157" s="211"/>
      <c r="F157" s="174"/>
      <c r="G157" s="171"/>
      <c r="H157" s="171"/>
      <c r="I157" s="211" t="s">
        <v>148</v>
      </c>
      <c r="J157" s="211"/>
    </row>
    <row r="158" spans="2:15" x14ac:dyDescent="0.25">
      <c r="B158" s="159"/>
      <c r="C158" s="174"/>
      <c r="D158" s="174"/>
      <c r="E158" s="174"/>
      <c r="F158" s="174"/>
      <c r="G158" s="171"/>
      <c r="H158" s="171"/>
      <c r="I158" s="171"/>
      <c r="J158" s="175"/>
    </row>
    <row r="159" spans="2:15" x14ac:dyDescent="0.25">
      <c r="B159" s="159" t="s">
        <v>149</v>
      </c>
      <c r="C159" s="170"/>
      <c r="D159" s="170"/>
      <c r="E159" s="170"/>
      <c r="F159" s="170"/>
      <c r="G159" s="171"/>
      <c r="H159" s="171"/>
      <c r="I159" s="176"/>
      <c r="J159" s="173"/>
    </row>
    <row r="160" spans="2:15" x14ac:dyDescent="0.25">
      <c r="B160" s="159"/>
      <c r="C160" s="177"/>
      <c r="D160" s="177"/>
      <c r="E160" s="177"/>
      <c r="F160" s="174"/>
      <c r="G160" s="178"/>
      <c r="H160" s="178"/>
      <c r="I160" s="207" t="s">
        <v>150</v>
      </c>
      <c r="J160" s="207"/>
      <c r="K160" s="82"/>
    </row>
    <row r="161" spans="2:10" x14ac:dyDescent="0.25">
      <c r="B161" s="159"/>
      <c r="C161" s="159"/>
      <c r="D161" s="159"/>
      <c r="E161" s="159"/>
      <c r="F161" s="159"/>
      <c r="H161" s="81"/>
      <c r="J161" s="82"/>
    </row>
    <row r="162" spans="2:10" x14ac:dyDescent="0.25">
      <c r="B162" s="159" t="s">
        <v>151</v>
      </c>
      <c r="C162" s="159"/>
      <c r="D162" s="159"/>
      <c r="E162" s="159"/>
      <c r="F162" s="159"/>
      <c r="H162" s="81"/>
      <c r="J162" s="82"/>
    </row>
    <row r="163" spans="2:10" x14ac:dyDescent="0.25">
      <c r="B163" s="159"/>
      <c r="C163" s="159"/>
      <c r="D163" s="159"/>
      <c r="E163" s="159"/>
      <c r="F163" s="159"/>
      <c r="H163" s="81"/>
      <c r="J163" s="82"/>
    </row>
    <row r="164" spans="2:10" x14ac:dyDescent="0.25">
      <c r="B164" s="159"/>
      <c r="C164" s="159"/>
      <c r="D164" s="159"/>
      <c r="E164" s="159"/>
      <c r="F164" s="159"/>
      <c r="H164" s="81"/>
      <c r="J164" s="82"/>
    </row>
    <row r="165" spans="2:10" x14ac:dyDescent="0.25">
      <c r="H165" s="81"/>
      <c r="I165" s="82"/>
    </row>
    <row r="166" spans="2:10" x14ac:dyDescent="0.25">
      <c r="H166" s="81"/>
      <c r="I166" s="82"/>
    </row>
    <row r="167" spans="2:10" x14ac:dyDescent="0.25">
      <c r="H167" s="81"/>
      <c r="I167" s="82"/>
    </row>
  </sheetData>
  <sheetProtection algorithmName="SHA-512" hashValue="2ZE8Xd2Y2Hk13uw+ppqhdT6mrJ0bdCONKriK9QmhOlbhd4liSpEnkbjl00vkQRQ50aahjoXCHzZtGK2VEhynJA==" saltValue="dYMSeGUWPGgOX9YmU8i2jg==" spinCount="100000" sheet="1" objects="1" scenarios="1"/>
  <mergeCells count="20">
    <mergeCell ref="I147:J147"/>
    <mergeCell ref="H148:J148"/>
    <mergeCell ref="C157:E157"/>
    <mergeCell ref="I157:J157"/>
    <mergeCell ref="I160:J160"/>
    <mergeCell ref="B132:L132"/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</mergeCells>
  <printOptions horizontalCentered="1"/>
  <pageMargins left="0.17" right="0.17" top="0.17" bottom="0.17" header="0.17" footer="0.17"/>
  <pageSetup scale="68" orientation="landscape" r:id="rId1"/>
  <rowBreaks count="1" manualBreakCount="1">
    <brk id="59" max="16383" man="1"/>
  </rowBreaks>
  <drawing r:id="rId2"/>
  <tableParts count="2">
    <tablePart r:id="rId3"/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C9EDA-3E55-4F9E-B5C4-66A99807B02F}">
  <dimension ref="A1:IS167"/>
  <sheetViews>
    <sheetView workbookViewId="0">
      <selection activeCell="H13" sqref="H13:H59"/>
    </sheetView>
  </sheetViews>
  <sheetFormatPr defaultColWidth="9.140625" defaultRowHeight="15" x14ac:dyDescent="0.25"/>
  <cols>
    <col min="1" max="1" width="7" style="81" customWidth="1"/>
    <col min="2" max="2" width="19.28515625" style="81" customWidth="1"/>
    <col min="3" max="3" width="11.5703125" style="81" bestFit="1" customWidth="1"/>
    <col min="4" max="4" width="11.28515625" style="81" customWidth="1"/>
    <col min="5" max="5" width="1.28515625" style="81" hidden="1" customWidth="1"/>
    <col min="6" max="6" width="12.28515625" style="81" bestFit="1" customWidth="1"/>
    <col min="7" max="7" width="11.5703125" style="81" bestFit="1" customWidth="1"/>
    <col min="8" max="8" width="11.5703125" style="82" bestFit="1" customWidth="1"/>
    <col min="9" max="11" width="11.5703125" style="81" bestFit="1" customWidth="1"/>
    <col min="12" max="13" width="12.28515625" style="81" bestFit="1" customWidth="1"/>
    <col min="14" max="17" width="11.5703125" style="81" bestFit="1" customWidth="1"/>
    <col min="18" max="16384" width="9.140625" style="81"/>
  </cols>
  <sheetData>
    <row r="1" spans="1:17" ht="15.75" customHeight="1" x14ac:dyDescent="0.25">
      <c r="C1" s="3"/>
      <c r="D1" s="3" t="s">
        <v>0</v>
      </c>
    </row>
    <row r="2" spans="1:17" x14ac:dyDescent="0.25">
      <c r="C2" s="3"/>
      <c r="D2" s="3" t="s">
        <v>1</v>
      </c>
    </row>
    <row r="3" spans="1:17" x14ac:dyDescent="0.25">
      <c r="C3" s="3"/>
      <c r="D3" s="3" t="s">
        <v>2</v>
      </c>
      <c r="G3" s="3"/>
    </row>
    <row r="4" spans="1:17" x14ac:dyDescent="0.25">
      <c r="B4" s="179"/>
      <c r="D4" s="3" t="str">
        <f>'FA #1'!E4</f>
        <v>EFFECTIVE DATE: 07/01/2021</v>
      </c>
    </row>
    <row r="5" spans="1:17" x14ac:dyDescent="0.25">
      <c r="D5" s="3" t="s">
        <v>168</v>
      </c>
    </row>
    <row r="6" spans="1:17" x14ac:dyDescent="0.25">
      <c r="D6" s="84" t="s">
        <v>4</v>
      </c>
    </row>
    <row r="7" spans="1:17" x14ac:dyDescent="0.25">
      <c r="D7" s="3" t="str">
        <f>'FA #1'!E8</f>
        <v>FROM JUNE 2021 THRU MAY 2022 SERVICE MONTHS</v>
      </c>
    </row>
    <row r="8" spans="1:17" x14ac:dyDescent="0.25">
      <c r="D8" s="3" t="str">
        <f>'FA #1'!E9</f>
        <v>FROM JULY 2021 THRU JUNE 2022 PAYMENT MONTHS</v>
      </c>
    </row>
    <row r="9" spans="1:17" x14ac:dyDescent="0.25">
      <c r="D9" s="3"/>
    </row>
    <row r="10" spans="1:17" ht="10.5" customHeight="1" x14ac:dyDescent="0.25"/>
    <row r="11" spans="1:17" ht="27.75" customHeight="1" x14ac:dyDescent="0.25">
      <c r="C11" s="225" t="s">
        <v>140</v>
      </c>
      <c r="D11" s="226"/>
      <c r="E11" s="85"/>
      <c r="F11" s="225" t="s">
        <v>141</v>
      </c>
      <c r="G11" s="227"/>
      <c r="H11" s="225" t="s">
        <v>142</v>
      </c>
      <c r="I11" s="228"/>
      <c r="J11" s="229" t="s">
        <v>143</v>
      </c>
      <c r="K11" s="230"/>
      <c r="L11" s="231" t="s">
        <v>144</v>
      </c>
      <c r="M11" s="232"/>
      <c r="N11" s="231" t="s">
        <v>145</v>
      </c>
      <c r="O11" s="233"/>
      <c r="P11" s="212" t="s">
        <v>7</v>
      </c>
      <c r="Q11" s="213"/>
    </row>
    <row r="12" spans="1:17" s="95" customFormat="1" x14ac:dyDescent="0.25">
      <c r="A12" s="86" t="s">
        <v>8</v>
      </c>
      <c r="B12" s="86" t="s">
        <v>9</v>
      </c>
      <c r="C12" s="87" t="s">
        <v>10</v>
      </c>
      <c r="D12" s="88" t="s">
        <v>12</v>
      </c>
      <c r="E12" s="89"/>
      <c r="F12" s="86" t="s">
        <v>10</v>
      </c>
      <c r="G12" s="90" t="s">
        <v>12</v>
      </c>
      <c r="H12" s="91" t="s">
        <v>10</v>
      </c>
      <c r="I12" s="94" t="s">
        <v>12</v>
      </c>
      <c r="J12" s="92" t="s">
        <v>10</v>
      </c>
      <c r="K12" s="93" t="s">
        <v>12</v>
      </c>
      <c r="L12" s="93" t="s">
        <v>10</v>
      </c>
      <c r="M12" s="93" t="s">
        <v>12</v>
      </c>
      <c r="N12" s="93" t="s">
        <v>10</v>
      </c>
      <c r="O12" s="94" t="s">
        <v>12</v>
      </c>
      <c r="P12" s="92" t="s">
        <v>10</v>
      </c>
      <c r="Q12" s="88" t="s">
        <v>12</v>
      </c>
    </row>
    <row r="13" spans="1:17" x14ac:dyDescent="0.25">
      <c r="A13" s="96" t="s">
        <v>13</v>
      </c>
      <c r="B13" s="97" t="s">
        <v>14</v>
      </c>
      <c r="C13" s="98">
        <v>833472</v>
      </c>
      <c r="D13" s="99">
        <f t="shared" ref="D13:D59" si="0">C13</f>
        <v>833472</v>
      </c>
      <c r="E13" s="100"/>
      <c r="F13" s="101">
        <v>0</v>
      </c>
      <c r="G13" s="102">
        <f>F13</f>
        <v>0</v>
      </c>
      <c r="H13" s="103">
        <f t="shared" ref="H13:H59" si="1">C13+F13</f>
        <v>833472</v>
      </c>
      <c r="I13" s="102">
        <f t="shared" ref="I13:I59" si="2">SUM(H13:H13)</f>
        <v>833472</v>
      </c>
      <c r="J13" s="104">
        <v>0</v>
      </c>
      <c r="K13" s="102">
        <f>J13</f>
        <v>0</v>
      </c>
      <c r="L13" s="101">
        <f t="shared" ref="L13:L18" si="3">-F13</f>
        <v>0</v>
      </c>
      <c r="M13" s="101">
        <f t="shared" ref="M13:M59" si="4">L13</f>
        <v>0</v>
      </c>
      <c r="N13" s="101">
        <f>J13+L13</f>
        <v>0</v>
      </c>
      <c r="O13" s="102">
        <f>K13+M13</f>
        <v>0</v>
      </c>
      <c r="P13" s="104">
        <f>H13+N13</f>
        <v>833472</v>
      </c>
      <c r="Q13" s="102">
        <f>SUM(P13:P13)</f>
        <v>833472</v>
      </c>
    </row>
    <row r="14" spans="1:17" x14ac:dyDescent="0.25">
      <c r="A14" s="96" t="s">
        <v>15</v>
      </c>
      <c r="B14" s="97" t="s">
        <v>16</v>
      </c>
      <c r="C14" s="105">
        <v>210683</v>
      </c>
      <c r="D14" s="99">
        <f t="shared" si="0"/>
        <v>210683</v>
      </c>
      <c r="E14" s="100"/>
      <c r="F14" s="106">
        <v>0</v>
      </c>
      <c r="G14" s="103">
        <f>F14</f>
        <v>0</v>
      </c>
      <c r="H14" s="103">
        <f t="shared" si="1"/>
        <v>210683</v>
      </c>
      <c r="I14" s="103">
        <f t="shared" si="2"/>
        <v>210683</v>
      </c>
      <c r="J14" s="107">
        <v>0</v>
      </c>
      <c r="K14" s="103">
        <f>J14</f>
        <v>0</v>
      </c>
      <c r="L14" s="106">
        <f t="shared" si="3"/>
        <v>0</v>
      </c>
      <c r="M14" s="106">
        <f t="shared" si="4"/>
        <v>0</v>
      </c>
      <c r="N14" s="106">
        <f>J14+L14</f>
        <v>0</v>
      </c>
      <c r="O14" s="108">
        <f>K14+M14</f>
        <v>0</v>
      </c>
      <c r="P14" s="107">
        <f t="shared" ref="P14:P59" si="5">H14+N14</f>
        <v>210683</v>
      </c>
      <c r="Q14" s="103">
        <f>SUM(P14:P14)</f>
        <v>210683</v>
      </c>
    </row>
    <row r="15" spans="1:17" x14ac:dyDescent="0.25">
      <c r="A15" s="96" t="s">
        <v>17</v>
      </c>
      <c r="B15" s="97" t="s">
        <v>18</v>
      </c>
      <c r="C15" s="105">
        <v>99397</v>
      </c>
      <c r="D15" s="99">
        <f t="shared" si="0"/>
        <v>99397</v>
      </c>
      <c r="E15" s="100"/>
      <c r="F15" s="106">
        <v>0</v>
      </c>
      <c r="G15" s="103">
        <f t="shared" ref="G15:G59" si="6">F15</f>
        <v>0</v>
      </c>
      <c r="H15" s="103">
        <f t="shared" si="1"/>
        <v>99397</v>
      </c>
      <c r="I15" s="103">
        <f t="shared" si="2"/>
        <v>99397</v>
      </c>
      <c r="J15" s="107">
        <v>0</v>
      </c>
      <c r="K15" s="106">
        <f t="shared" ref="K15:K59" si="7">J15</f>
        <v>0</v>
      </c>
      <c r="L15" s="106">
        <f t="shared" si="3"/>
        <v>0</v>
      </c>
      <c r="M15" s="106">
        <f t="shared" si="4"/>
        <v>0</v>
      </c>
      <c r="N15" s="106">
        <f t="shared" ref="N15:O59" si="8">J15+L15</f>
        <v>0</v>
      </c>
      <c r="O15" s="108">
        <f t="shared" si="8"/>
        <v>0</v>
      </c>
      <c r="P15" s="107">
        <f t="shared" si="5"/>
        <v>99397</v>
      </c>
      <c r="Q15" s="103">
        <f t="shared" ref="Q15:Q59" si="9">SUM(P15:P15)</f>
        <v>99397</v>
      </c>
    </row>
    <row r="16" spans="1:17" x14ac:dyDescent="0.25">
      <c r="A16" s="96" t="s">
        <v>19</v>
      </c>
      <c r="B16" s="97" t="s">
        <v>20</v>
      </c>
      <c r="C16" s="105">
        <v>418769</v>
      </c>
      <c r="D16" s="99">
        <f t="shared" si="0"/>
        <v>418769</v>
      </c>
      <c r="E16" s="100"/>
      <c r="F16" s="106">
        <v>0</v>
      </c>
      <c r="G16" s="103">
        <f t="shared" si="6"/>
        <v>0</v>
      </c>
      <c r="H16" s="103">
        <f t="shared" si="1"/>
        <v>418769</v>
      </c>
      <c r="I16" s="103">
        <f t="shared" si="2"/>
        <v>418769</v>
      </c>
      <c r="J16" s="107">
        <v>0</v>
      </c>
      <c r="K16" s="106">
        <f t="shared" si="7"/>
        <v>0</v>
      </c>
      <c r="L16" s="106">
        <f t="shared" si="3"/>
        <v>0</v>
      </c>
      <c r="M16" s="106">
        <f t="shared" si="4"/>
        <v>0</v>
      </c>
      <c r="N16" s="106">
        <f t="shared" si="8"/>
        <v>0</v>
      </c>
      <c r="O16" s="108">
        <f t="shared" si="8"/>
        <v>0</v>
      </c>
      <c r="P16" s="107">
        <f t="shared" si="5"/>
        <v>418769</v>
      </c>
      <c r="Q16" s="103">
        <f t="shared" si="9"/>
        <v>418769</v>
      </c>
    </row>
    <row r="17" spans="1:17" x14ac:dyDescent="0.25">
      <c r="A17" s="96" t="s">
        <v>21</v>
      </c>
      <c r="B17" s="97" t="s">
        <v>22</v>
      </c>
      <c r="C17" s="105">
        <v>235503</v>
      </c>
      <c r="D17" s="99">
        <f t="shared" si="0"/>
        <v>235503</v>
      </c>
      <c r="E17" s="100"/>
      <c r="F17" s="106">
        <v>0</v>
      </c>
      <c r="G17" s="103">
        <f t="shared" si="6"/>
        <v>0</v>
      </c>
      <c r="H17" s="103">
        <f t="shared" si="1"/>
        <v>235503</v>
      </c>
      <c r="I17" s="103">
        <f t="shared" si="2"/>
        <v>235503</v>
      </c>
      <c r="J17" s="107">
        <v>0</v>
      </c>
      <c r="K17" s="106">
        <f t="shared" si="7"/>
        <v>0</v>
      </c>
      <c r="L17" s="106">
        <f t="shared" si="3"/>
        <v>0</v>
      </c>
      <c r="M17" s="106">
        <f t="shared" si="4"/>
        <v>0</v>
      </c>
      <c r="N17" s="106">
        <f t="shared" si="8"/>
        <v>0</v>
      </c>
      <c r="O17" s="108">
        <f t="shared" si="8"/>
        <v>0</v>
      </c>
      <c r="P17" s="107">
        <f t="shared" si="5"/>
        <v>235503</v>
      </c>
      <c r="Q17" s="103">
        <f t="shared" si="9"/>
        <v>235503</v>
      </c>
    </row>
    <row r="18" spans="1:17" x14ac:dyDescent="0.25">
      <c r="A18" s="96" t="s">
        <v>23</v>
      </c>
      <c r="B18" s="97" t="s">
        <v>24</v>
      </c>
      <c r="C18" s="105">
        <v>202443</v>
      </c>
      <c r="D18" s="99">
        <f t="shared" si="0"/>
        <v>202443</v>
      </c>
      <c r="E18" s="100"/>
      <c r="F18" s="106">
        <v>0</v>
      </c>
      <c r="G18" s="103">
        <f t="shared" si="6"/>
        <v>0</v>
      </c>
      <c r="H18" s="103">
        <f t="shared" si="1"/>
        <v>202443</v>
      </c>
      <c r="I18" s="103">
        <f t="shared" si="2"/>
        <v>202443</v>
      </c>
      <c r="J18" s="107">
        <v>0</v>
      </c>
      <c r="K18" s="106">
        <f t="shared" si="7"/>
        <v>0</v>
      </c>
      <c r="L18" s="106">
        <f t="shared" si="3"/>
        <v>0</v>
      </c>
      <c r="M18" s="106">
        <f t="shared" si="4"/>
        <v>0</v>
      </c>
      <c r="N18" s="106">
        <f t="shared" si="8"/>
        <v>0</v>
      </c>
      <c r="O18" s="108">
        <f t="shared" si="8"/>
        <v>0</v>
      </c>
      <c r="P18" s="107">
        <f t="shared" si="5"/>
        <v>202443</v>
      </c>
      <c r="Q18" s="103">
        <f t="shared" si="9"/>
        <v>202443</v>
      </c>
    </row>
    <row r="19" spans="1:17" x14ac:dyDescent="0.25">
      <c r="A19" s="109" t="s">
        <v>25</v>
      </c>
      <c r="B19" s="110" t="s">
        <v>26</v>
      </c>
      <c r="C19" s="111">
        <v>679653</v>
      </c>
      <c r="D19" s="112">
        <f t="shared" si="0"/>
        <v>679653</v>
      </c>
      <c r="E19" s="113"/>
      <c r="F19" s="114">
        <v>0</v>
      </c>
      <c r="G19" s="115">
        <f t="shared" si="6"/>
        <v>0</v>
      </c>
      <c r="H19" s="115">
        <f t="shared" si="1"/>
        <v>679653</v>
      </c>
      <c r="I19" s="115">
        <f t="shared" si="2"/>
        <v>679653</v>
      </c>
      <c r="J19" s="116">
        <v>731533</v>
      </c>
      <c r="K19" s="114">
        <f t="shared" si="7"/>
        <v>731533</v>
      </c>
      <c r="L19" s="114">
        <f>-F19</f>
        <v>0</v>
      </c>
      <c r="M19" s="114">
        <f t="shared" si="4"/>
        <v>0</v>
      </c>
      <c r="N19" s="114">
        <f t="shared" si="8"/>
        <v>731533</v>
      </c>
      <c r="O19" s="117">
        <f t="shared" si="8"/>
        <v>731533</v>
      </c>
      <c r="P19" s="116">
        <f t="shared" si="5"/>
        <v>1411186</v>
      </c>
      <c r="Q19" s="115">
        <f t="shared" si="9"/>
        <v>1411186</v>
      </c>
    </row>
    <row r="20" spans="1:17" x14ac:dyDescent="0.25">
      <c r="A20" s="96" t="s">
        <v>27</v>
      </c>
      <c r="B20" s="97" t="s">
        <v>28</v>
      </c>
      <c r="C20" s="105">
        <v>192031</v>
      </c>
      <c r="D20" s="99">
        <f t="shared" si="0"/>
        <v>192031</v>
      </c>
      <c r="E20" s="100"/>
      <c r="F20" s="106">
        <v>0</v>
      </c>
      <c r="G20" s="103">
        <f t="shared" si="6"/>
        <v>0</v>
      </c>
      <c r="H20" s="103">
        <f t="shared" si="1"/>
        <v>192031</v>
      </c>
      <c r="I20" s="103">
        <f t="shared" si="2"/>
        <v>192031</v>
      </c>
      <c r="J20" s="107">
        <v>0</v>
      </c>
      <c r="K20" s="106">
        <f t="shared" si="7"/>
        <v>0</v>
      </c>
      <c r="L20" s="106">
        <f t="shared" ref="L20:L59" si="10">-F20</f>
        <v>0</v>
      </c>
      <c r="M20" s="106">
        <f t="shared" si="4"/>
        <v>0</v>
      </c>
      <c r="N20" s="106">
        <f t="shared" si="8"/>
        <v>0</v>
      </c>
      <c r="O20" s="108">
        <f t="shared" si="8"/>
        <v>0</v>
      </c>
      <c r="P20" s="107">
        <f t="shared" si="5"/>
        <v>192031</v>
      </c>
      <c r="Q20" s="103">
        <f t="shared" si="9"/>
        <v>192031</v>
      </c>
    </row>
    <row r="21" spans="1:17" x14ac:dyDescent="0.25">
      <c r="A21" s="96" t="s">
        <v>29</v>
      </c>
      <c r="B21" s="97" t="s">
        <v>30</v>
      </c>
      <c r="C21" s="105">
        <v>343239</v>
      </c>
      <c r="D21" s="99">
        <f t="shared" si="0"/>
        <v>343239</v>
      </c>
      <c r="E21" s="100"/>
      <c r="F21" s="106">
        <v>0</v>
      </c>
      <c r="G21" s="103">
        <f t="shared" si="6"/>
        <v>0</v>
      </c>
      <c r="H21" s="103">
        <f t="shared" si="1"/>
        <v>343239</v>
      </c>
      <c r="I21" s="103">
        <f t="shared" si="2"/>
        <v>343239</v>
      </c>
      <c r="J21" s="107">
        <v>0</v>
      </c>
      <c r="K21" s="106">
        <f t="shared" si="7"/>
        <v>0</v>
      </c>
      <c r="L21" s="106">
        <f t="shared" si="10"/>
        <v>0</v>
      </c>
      <c r="M21" s="106">
        <f t="shared" si="4"/>
        <v>0</v>
      </c>
      <c r="N21" s="106">
        <f t="shared" si="8"/>
        <v>0</v>
      </c>
      <c r="O21" s="108">
        <f t="shared" si="8"/>
        <v>0</v>
      </c>
      <c r="P21" s="107">
        <f t="shared" si="5"/>
        <v>343239</v>
      </c>
      <c r="Q21" s="103">
        <f t="shared" si="9"/>
        <v>343239</v>
      </c>
    </row>
    <row r="22" spans="1:17" x14ac:dyDescent="0.25">
      <c r="A22" s="96">
        <v>10</v>
      </c>
      <c r="B22" s="97" t="s">
        <v>31</v>
      </c>
      <c r="C22" s="105">
        <v>562411</v>
      </c>
      <c r="D22" s="99">
        <f t="shared" si="0"/>
        <v>562411</v>
      </c>
      <c r="E22" s="100"/>
      <c r="F22" s="106">
        <v>0</v>
      </c>
      <c r="G22" s="103">
        <f t="shared" si="6"/>
        <v>0</v>
      </c>
      <c r="H22" s="103">
        <f t="shared" si="1"/>
        <v>562411</v>
      </c>
      <c r="I22" s="103">
        <f t="shared" si="2"/>
        <v>562411</v>
      </c>
      <c r="J22" s="107">
        <v>0</v>
      </c>
      <c r="K22" s="106">
        <f t="shared" si="7"/>
        <v>0</v>
      </c>
      <c r="L22" s="106">
        <f t="shared" si="10"/>
        <v>0</v>
      </c>
      <c r="M22" s="106">
        <f t="shared" si="4"/>
        <v>0</v>
      </c>
      <c r="N22" s="106">
        <f t="shared" si="8"/>
        <v>0</v>
      </c>
      <c r="O22" s="108">
        <f t="shared" si="8"/>
        <v>0</v>
      </c>
      <c r="P22" s="107">
        <f t="shared" si="5"/>
        <v>562411</v>
      </c>
      <c r="Q22" s="103">
        <f t="shared" si="9"/>
        <v>562411</v>
      </c>
    </row>
    <row r="23" spans="1:17" x14ac:dyDescent="0.25">
      <c r="A23" s="96">
        <v>11</v>
      </c>
      <c r="B23" s="97" t="s">
        <v>32</v>
      </c>
      <c r="C23" s="105">
        <v>2404228</v>
      </c>
      <c r="D23" s="99">
        <f t="shared" si="0"/>
        <v>2404228</v>
      </c>
      <c r="E23" s="100"/>
      <c r="F23" s="106">
        <v>0</v>
      </c>
      <c r="G23" s="103">
        <f t="shared" si="6"/>
        <v>0</v>
      </c>
      <c r="H23" s="103">
        <f t="shared" si="1"/>
        <v>2404228</v>
      </c>
      <c r="I23" s="103">
        <f t="shared" si="2"/>
        <v>2404228</v>
      </c>
      <c r="J23" s="107">
        <v>0</v>
      </c>
      <c r="K23" s="106">
        <f t="shared" si="7"/>
        <v>0</v>
      </c>
      <c r="L23" s="106">
        <f t="shared" si="10"/>
        <v>0</v>
      </c>
      <c r="M23" s="106">
        <f t="shared" si="4"/>
        <v>0</v>
      </c>
      <c r="N23" s="106">
        <f t="shared" si="8"/>
        <v>0</v>
      </c>
      <c r="O23" s="108">
        <f t="shared" si="8"/>
        <v>0</v>
      </c>
      <c r="P23" s="107">
        <f t="shared" si="5"/>
        <v>2404228</v>
      </c>
      <c r="Q23" s="103">
        <f t="shared" si="9"/>
        <v>2404228</v>
      </c>
    </row>
    <row r="24" spans="1:17" x14ac:dyDescent="0.25">
      <c r="A24" s="96">
        <v>12</v>
      </c>
      <c r="B24" s="97" t="s">
        <v>33</v>
      </c>
      <c r="C24" s="105">
        <v>759938</v>
      </c>
      <c r="D24" s="99">
        <f t="shared" si="0"/>
        <v>759938</v>
      </c>
      <c r="E24" s="100"/>
      <c r="F24" s="106">
        <v>0</v>
      </c>
      <c r="G24" s="103">
        <f t="shared" si="6"/>
        <v>0</v>
      </c>
      <c r="H24" s="103">
        <f t="shared" si="1"/>
        <v>759938</v>
      </c>
      <c r="I24" s="103">
        <f t="shared" si="2"/>
        <v>759938</v>
      </c>
      <c r="J24" s="107">
        <v>0</v>
      </c>
      <c r="K24" s="106">
        <f t="shared" si="7"/>
        <v>0</v>
      </c>
      <c r="L24" s="106">
        <f t="shared" si="10"/>
        <v>0</v>
      </c>
      <c r="M24" s="106">
        <f t="shared" si="4"/>
        <v>0</v>
      </c>
      <c r="N24" s="106">
        <f t="shared" si="8"/>
        <v>0</v>
      </c>
      <c r="O24" s="108">
        <f t="shared" si="8"/>
        <v>0</v>
      </c>
      <c r="P24" s="107">
        <f t="shared" si="5"/>
        <v>759938</v>
      </c>
      <c r="Q24" s="103">
        <f t="shared" si="9"/>
        <v>759938</v>
      </c>
    </row>
    <row r="25" spans="1:17" x14ac:dyDescent="0.25">
      <c r="A25" s="96">
        <v>13</v>
      </c>
      <c r="B25" s="97" t="s">
        <v>34</v>
      </c>
      <c r="C25" s="105">
        <v>1499394</v>
      </c>
      <c r="D25" s="99">
        <f t="shared" si="0"/>
        <v>1499394</v>
      </c>
      <c r="E25" s="100"/>
      <c r="F25" s="106">
        <v>0</v>
      </c>
      <c r="G25" s="103">
        <f t="shared" si="6"/>
        <v>0</v>
      </c>
      <c r="H25" s="103">
        <f t="shared" si="1"/>
        <v>1499394</v>
      </c>
      <c r="I25" s="103">
        <f t="shared" si="2"/>
        <v>1499394</v>
      </c>
      <c r="J25" s="107">
        <v>0</v>
      </c>
      <c r="K25" s="106">
        <f t="shared" si="7"/>
        <v>0</v>
      </c>
      <c r="L25" s="106">
        <f t="shared" si="10"/>
        <v>0</v>
      </c>
      <c r="M25" s="106">
        <f t="shared" si="4"/>
        <v>0</v>
      </c>
      <c r="N25" s="106">
        <f t="shared" si="8"/>
        <v>0</v>
      </c>
      <c r="O25" s="108">
        <f t="shared" si="8"/>
        <v>0</v>
      </c>
      <c r="P25" s="107">
        <f t="shared" si="5"/>
        <v>1499394</v>
      </c>
      <c r="Q25" s="103">
        <f t="shared" si="9"/>
        <v>1499394</v>
      </c>
    </row>
    <row r="26" spans="1:17" x14ac:dyDescent="0.25">
      <c r="A26" s="118">
        <v>14</v>
      </c>
      <c r="B26" s="110" t="s">
        <v>35</v>
      </c>
      <c r="C26" s="119">
        <v>1058356</v>
      </c>
      <c r="D26" s="120">
        <f t="shared" si="0"/>
        <v>1058356</v>
      </c>
      <c r="E26" s="121"/>
      <c r="F26" s="122">
        <v>450000</v>
      </c>
      <c r="G26" s="123">
        <f t="shared" si="6"/>
        <v>450000</v>
      </c>
      <c r="H26" s="123">
        <f t="shared" si="1"/>
        <v>1508356</v>
      </c>
      <c r="I26" s="123">
        <f t="shared" si="2"/>
        <v>1508356</v>
      </c>
      <c r="J26" s="124">
        <v>565191</v>
      </c>
      <c r="K26" s="122">
        <f t="shared" si="7"/>
        <v>565191</v>
      </c>
      <c r="L26" s="122">
        <f t="shared" si="10"/>
        <v>-450000</v>
      </c>
      <c r="M26" s="122">
        <f t="shared" si="4"/>
        <v>-450000</v>
      </c>
      <c r="N26" s="122">
        <f t="shared" si="8"/>
        <v>115191</v>
      </c>
      <c r="O26" s="125">
        <f t="shared" si="8"/>
        <v>115191</v>
      </c>
      <c r="P26" s="124">
        <f t="shared" si="5"/>
        <v>1623547</v>
      </c>
      <c r="Q26" s="123">
        <f t="shared" si="9"/>
        <v>1623547</v>
      </c>
    </row>
    <row r="27" spans="1:17" x14ac:dyDescent="0.25">
      <c r="A27" s="96">
        <v>15</v>
      </c>
      <c r="B27" s="97" t="s">
        <v>36</v>
      </c>
      <c r="C27" s="105">
        <v>86480</v>
      </c>
      <c r="D27" s="99">
        <f t="shared" si="0"/>
        <v>86480</v>
      </c>
      <c r="E27" s="100"/>
      <c r="F27" s="106">
        <v>0</v>
      </c>
      <c r="G27" s="103">
        <f t="shared" si="6"/>
        <v>0</v>
      </c>
      <c r="H27" s="103">
        <f t="shared" si="1"/>
        <v>86480</v>
      </c>
      <c r="I27" s="103">
        <f t="shared" si="2"/>
        <v>86480</v>
      </c>
      <c r="J27" s="107">
        <v>0</v>
      </c>
      <c r="K27" s="106">
        <f t="shared" si="7"/>
        <v>0</v>
      </c>
      <c r="L27" s="106">
        <f t="shared" si="10"/>
        <v>0</v>
      </c>
      <c r="M27" s="106">
        <f t="shared" si="4"/>
        <v>0</v>
      </c>
      <c r="N27" s="106">
        <f t="shared" si="8"/>
        <v>0</v>
      </c>
      <c r="O27" s="108">
        <f t="shared" si="8"/>
        <v>0</v>
      </c>
      <c r="P27" s="107">
        <f t="shared" si="5"/>
        <v>86480</v>
      </c>
      <c r="Q27" s="103">
        <f t="shared" si="9"/>
        <v>86480</v>
      </c>
    </row>
    <row r="28" spans="1:17" x14ac:dyDescent="0.25">
      <c r="A28" s="96">
        <v>16</v>
      </c>
      <c r="B28" s="97" t="s">
        <v>37</v>
      </c>
      <c r="C28" s="105">
        <v>741533</v>
      </c>
      <c r="D28" s="99">
        <f t="shared" si="0"/>
        <v>741533</v>
      </c>
      <c r="E28" s="100"/>
      <c r="F28" s="106">
        <v>0</v>
      </c>
      <c r="G28" s="103">
        <f t="shared" si="6"/>
        <v>0</v>
      </c>
      <c r="H28" s="103">
        <f t="shared" si="1"/>
        <v>741533</v>
      </c>
      <c r="I28" s="103">
        <f t="shared" si="2"/>
        <v>741533</v>
      </c>
      <c r="J28" s="107">
        <v>0</v>
      </c>
      <c r="K28" s="106">
        <f t="shared" si="7"/>
        <v>0</v>
      </c>
      <c r="L28" s="106">
        <f t="shared" si="10"/>
        <v>0</v>
      </c>
      <c r="M28" s="106">
        <f t="shared" si="4"/>
        <v>0</v>
      </c>
      <c r="N28" s="106">
        <f t="shared" si="8"/>
        <v>0</v>
      </c>
      <c r="O28" s="108">
        <f t="shared" si="8"/>
        <v>0</v>
      </c>
      <c r="P28" s="107">
        <f t="shared" si="5"/>
        <v>741533</v>
      </c>
      <c r="Q28" s="103">
        <f t="shared" si="9"/>
        <v>741533</v>
      </c>
    </row>
    <row r="29" spans="1:17" x14ac:dyDescent="0.25">
      <c r="A29" s="96">
        <v>17</v>
      </c>
      <c r="B29" s="97" t="s">
        <v>38</v>
      </c>
      <c r="C29" s="105">
        <v>346129</v>
      </c>
      <c r="D29" s="99">
        <f t="shared" si="0"/>
        <v>346129</v>
      </c>
      <c r="E29" s="100"/>
      <c r="F29" s="106">
        <v>0</v>
      </c>
      <c r="G29" s="103">
        <f t="shared" si="6"/>
        <v>0</v>
      </c>
      <c r="H29" s="103">
        <f t="shared" si="1"/>
        <v>346129</v>
      </c>
      <c r="I29" s="103">
        <f t="shared" si="2"/>
        <v>346129</v>
      </c>
      <c r="J29" s="107">
        <v>0</v>
      </c>
      <c r="K29" s="106">
        <f t="shared" si="7"/>
        <v>0</v>
      </c>
      <c r="L29" s="106">
        <f t="shared" si="10"/>
        <v>0</v>
      </c>
      <c r="M29" s="106">
        <f t="shared" si="4"/>
        <v>0</v>
      </c>
      <c r="N29" s="106">
        <f t="shared" si="8"/>
        <v>0</v>
      </c>
      <c r="O29" s="108">
        <f t="shared" si="8"/>
        <v>0</v>
      </c>
      <c r="P29" s="107">
        <f t="shared" si="5"/>
        <v>346129</v>
      </c>
      <c r="Q29" s="103">
        <f t="shared" si="9"/>
        <v>346129</v>
      </c>
    </row>
    <row r="30" spans="1:17" x14ac:dyDescent="0.25">
      <c r="A30" s="109">
        <v>18</v>
      </c>
      <c r="B30" s="110" t="s">
        <v>39</v>
      </c>
      <c r="C30" s="111">
        <v>1403845</v>
      </c>
      <c r="D30" s="112">
        <f t="shared" si="0"/>
        <v>1403845</v>
      </c>
      <c r="E30" s="113"/>
      <c r="F30" s="114">
        <v>0</v>
      </c>
      <c r="G30" s="115">
        <f t="shared" si="6"/>
        <v>0</v>
      </c>
      <c r="H30" s="115">
        <f t="shared" si="1"/>
        <v>1403845</v>
      </c>
      <c r="I30" s="115">
        <f t="shared" si="2"/>
        <v>1403845</v>
      </c>
      <c r="J30" s="116">
        <v>1093740</v>
      </c>
      <c r="K30" s="114">
        <f t="shared" si="7"/>
        <v>1093740</v>
      </c>
      <c r="L30" s="114">
        <f t="shared" si="10"/>
        <v>0</v>
      </c>
      <c r="M30" s="114">
        <f t="shared" si="4"/>
        <v>0</v>
      </c>
      <c r="N30" s="114">
        <f t="shared" si="8"/>
        <v>1093740</v>
      </c>
      <c r="O30" s="117">
        <f t="shared" si="8"/>
        <v>1093740</v>
      </c>
      <c r="P30" s="116">
        <f t="shared" si="5"/>
        <v>2497585</v>
      </c>
      <c r="Q30" s="115">
        <f t="shared" si="9"/>
        <v>2497585</v>
      </c>
    </row>
    <row r="31" spans="1:17" x14ac:dyDescent="0.25">
      <c r="A31" s="96">
        <v>19</v>
      </c>
      <c r="B31" s="97" t="s">
        <v>40</v>
      </c>
      <c r="C31" s="105">
        <v>249419</v>
      </c>
      <c r="D31" s="99">
        <f t="shared" si="0"/>
        <v>249419</v>
      </c>
      <c r="E31" s="100"/>
      <c r="F31" s="106">
        <v>0</v>
      </c>
      <c r="G31" s="103">
        <f t="shared" si="6"/>
        <v>0</v>
      </c>
      <c r="H31" s="103">
        <f t="shared" si="1"/>
        <v>249419</v>
      </c>
      <c r="I31" s="103">
        <f t="shared" si="2"/>
        <v>249419</v>
      </c>
      <c r="J31" s="107">
        <v>0</v>
      </c>
      <c r="K31" s="106">
        <f t="shared" si="7"/>
        <v>0</v>
      </c>
      <c r="L31" s="106">
        <f t="shared" si="10"/>
        <v>0</v>
      </c>
      <c r="M31" s="106">
        <f t="shared" si="4"/>
        <v>0</v>
      </c>
      <c r="N31" s="106">
        <f t="shared" si="8"/>
        <v>0</v>
      </c>
      <c r="O31" s="108">
        <f t="shared" si="8"/>
        <v>0</v>
      </c>
      <c r="P31" s="107">
        <f t="shared" si="5"/>
        <v>249419</v>
      </c>
      <c r="Q31" s="103">
        <f t="shared" si="9"/>
        <v>249419</v>
      </c>
    </row>
    <row r="32" spans="1:17" x14ac:dyDescent="0.25">
      <c r="A32" s="96">
        <v>20</v>
      </c>
      <c r="B32" s="97" t="s">
        <v>41</v>
      </c>
      <c r="C32" s="105">
        <v>282895</v>
      </c>
      <c r="D32" s="99">
        <f t="shared" si="0"/>
        <v>282895</v>
      </c>
      <c r="E32" s="100"/>
      <c r="F32" s="106">
        <v>0</v>
      </c>
      <c r="G32" s="103">
        <f t="shared" si="6"/>
        <v>0</v>
      </c>
      <c r="H32" s="103">
        <f t="shared" si="1"/>
        <v>282895</v>
      </c>
      <c r="I32" s="103">
        <f t="shared" si="2"/>
        <v>282895</v>
      </c>
      <c r="J32" s="107">
        <v>0</v>
      </c>
      <c r="K32" s="106">
        <f t="shared" si="7"/>
        <v>0</v>
      </c>
      <c r="L32" s="106">
        <f t="shared" si="10"/>
        <v>0</v>
      </c>
      <c r="M32" s="106">
        <f t="shared" si="4"/>
        <v>0</v>
      </c>
      <c r="N32" s="106">
        <f t="shared" si="8"/>
        <v>0</v>
      </c>
      <c r="O32" s="108">
        <f t="shared" si="8"/>
        <v>0</v>
      </c>
      <c r="P32" s="107">
        <f t="shared" si="5"/>
        <v>282895</v>
      </c>
      <c r="Q32" s="103">
        <f t="shared" si="9"/>
        <v>282895</v>
      </c>
    </row>
    <row r="33" spans="1:17" x14ac:dyDescent="0.25">
      <c r="A33" s="96">
        <v>21</v>
      </c>
      <c r="B33" s="97" t="s">
        <v>42</v>
      </c>
      <c r="C33" s="105">
        <v>182805</v>
      </c>
      <c r="D33" s="99">
        <f t="shared" si="0"/>
        <v>182805</v>
      </c>
      <c r="E33" s="100"/>
      <c r="F33" s="106">
        <v>0</v>
      </c>
      <c r="G33" s="103">
        <f t="shared" si="6"/>
        <v>0</v>
      </c>
      <c r="H33" s="103">
        <f t="shared" si="1"/>
        <v>182805</v>
      </c>
      <c r="I33" s="103">
        <f t="shared" si="2"/>
        <v>182805</v>
      </c>
      <c r="J33" s="107">
        <v>0</v>
      </c>
      <c r="K33" s="106">
        <f t="shared" si="7"/>
        <v>0</v>
      </c>
      <c r="L33" s="106">
        <f t="shared" si="10"/>
        <v>0</v>
      </c>
      <c r="M33" s="106">
        <f t="shared" si="4"/>
        <v>0</v>
      </c>
      <c r="N33" s="106">
        <f t="shared" si="8"/>
        <v>0</v>
      </c>
      <c r="O33" s="108">
        <f t="shared" si="8"/>
        <v>0</v>
      </c>
      <c r="P33" s="107">
        <f t="shared" si="5"/>
        <v>182805</v>
      </c>
      <c r="Q33" s="103">
        <f t="shared" si="9"/>
        <v>182805</v>
      </c>
    </row>
    <row r="34" spans="1:17" x14ac:dyDescent="0.25">
      <c r="A34" s="96">
        <v>22</v>
      </c>
      <c r="B34" s="97" t="s">
        <v>43</v>
      </c>
      <c r="C34" s="105">
        <v>80568</v>
      </c>
      <c r="D34" s="99">
        <f t="shared" si="0"/>
        <v>80568</v>
      </c>
      <c r="E34" s="100"/>
      <c r="F34" s="106">
        <v>0</v>
      </c>
      <c r="G34" s="103">
        <f t="shared" si="6"/>
        <v>0</v>
      </c>
      <c r="H34" s="103">
        <f t="shared" si="1"/>
        <v>80568</v>
      </c>
      <c r="I34" s="103">
        <f t="shared" si="2"/>
        <v>80568</v>
      </c>
      <c r="J34" s="107">
        <v>0</v>
      </c>
      <c r="K34" s="106">
        <f t="shared" si="7"/>
        <v>0</v>
      </c>
      <c r="L34" s="106">
        <f t="shared" si="10"/>
        <v>0</v>
      </c>
      <c r="M34" s="106">
        <f t="shared" si="4"/>
        <v>0</v>
      </c>
      <c r="N34" s="106">
        <f t="shared" si="8"/>
        <v>0</v>
      </c>
      <c r="O34" s="108">
        <f t="shared" si="8"/>
        <v>0</v>
      </c>
      <c r="P34" s="107">
        <f t="shared" si="5"/>
        <v>80568</v>
      </c>
      <c r="Q34" s="103">
        <f t="shared" si="9"/>
        <v>80568</v>
      </c>
    </row>
    <row r="35" spans="1:17" x14ac:dyDescent="0.25">
      <c r="A35" s="96">
        <v>23</v>
      </c>
      <c r="B35" s="97" t="s">
        <v>44</v>
      </c>
      <c r="C35" s="105">
        <v>1603795</v>
      </c>
      <c r="D35" s="99">
        <f t="shared" si="0"/>
        <v>1603795</v>
      </c>
      <c r="E35" s="100"/>
      <c r="F35" s="106">
        <v>0</v>
      </c>
      <c r="G35" s="103">
        <f t="shared" si="6"/>
        <v>0</v>
      </c>
      <c r="H35" s="103">
        <f t="shared" si="1"/>
        <v>1603795</v>
      </c>
      <c r="I35" s="103">
        <f t="shared" si="2"/>
        <v>1603795</v>
      </c>
      <c r="J35" s="107">
        <v>0</v>
      </c>
      <c r="K35" s="106">
        <f t="shared" si="7"/>
        <v>0</v>
      </c>
      <c r="L35" s="106">
        <f t="shared" si="10"/>
        <v>0</v>
      </c>
      <c r="M35" s="106">
        <f t="shared" si="4"/>
        <v>0</v>
      </c>
      <c r="N35" s="106">
        <f t="shared" si="8"/>
        <v>0</v>
      </c>
      <c r="O35" s="108">
        <f t="shared" si="8"/>
        <v>0</v>
      </c>
      <c r="P35" s="107">
        <f t="shared" si="5"/>
        <v>1603795</v>
      </c>
      <c r="Q35" s="103">
        <f t="shared" si="9"/>
        <v>1603795</v>
      </c>
    </row>
    <row r="36" spans="1:17" x14ac:dyDescent="0.25">
      <c r="A36" s="96">
        <v>24</v>
      </c>
      <c r="B36" s="97" t="s">
        <v>45</v>
      </c>
      <c r="C36" s="105">
        <v>641381</v>
      </c>
      <c r="D36" s="99">
        <f t="shared" si="0"/>
        <v>641381</v>
      </c>
      <c r="E36" s="100"/>
      <c r="F36" s="106">
        <v>0</v>
      </c>
      <c r="G36" s="103">
        <f t="shared" si="6"/>
        <v>0</v>
      </c>
      <c r="H36" s="103">
        <f t="shared" si="1"/>
        <v>641381</v>
      </c>
      <c r="I36" s="103">
        <f t="shared" si="2"/>
        <v>641381</v>
      </c>
      <c r="J36" s="107">
        <v>0</v>
      </c>
      <c r="K36" s="106">
        <f t="shared" si="7"/>
        <v>0</v>
      </c>
      <c r="L36" s="106">
        <f t="shared" si="10"/>
        <v>0</v>
      </c>
      <c r="M36" s="106">
        <f t="shared" si="4"/>
        <v>0</v>
      </c>
      <c r="N36" s="106">
        <f t="shared" si="8"/>
        <v>0</v>
      </c>
      <c r="O36" s="108">
        <f t="shared" si="8"/>
        <v>0</v>
      </c>
      <c r="P36" s="107">
        <f t="shared" si="5"/>
        <v>641381</v>
      </c>
      <c r="Q36" s="103">
        <f t="shared" si="9"/>
        <v>641381</v>
      </c>
    </row>
    <row r="37" spans="1:17" x14ac:dyDescent="0.25">
      <c r="A37" s="96">
        <v>25</v>
      </c>
      <c r="B37" s="97" t="s">
        <v>46</v>
      </c>
      <c r="C37" s="105">
        <v>1556695</v>
      </c>
      <c r="D37" s="99">
        <f t="shared" si="0"/>
        <v>1556695</v>
      </c>
      <c r="E37" s="100"/>
      <c r="F37" s="106">
        <v>0</v>
      </c>
      <c r="G37" s="103">
        <f t="shared" si="6"/>
        <v>0</v>
      </c>
      <c r="H37" s="103">
        <f t="shared" si="1"/>
        <v>1556695</v>
      </c>
      <c r="I37" s="103">
        <f t="shared" si="2"/>
        <v>1556695</v>
      </c>
      <c r="J37" s="107">
        <v>0</v>
      </c>
      <c r="K37" s="106">
        <f t="shared" si="7"/>
        <v>0</v>
      </c>
      <c r="L37" s="106">
        <f t="shared" si="10"/>
        <v>0</v>
      </c>
      <c r="M37" s="106">
        <f t="shared" si="4"/>
        <v>0</v>
      </c>
      <c r="N37" s="106">
        <f t="shared" si="8"/>
        <v>0</v>
      </c>
      <c r="O37" s="108">
        <f t="shared" si="8"/>
        <v>0</v>
      </c>
      <c r="P37" s="107">
        <f t="shared" si="5"/>
        <v>1556695</v>
      </c>
      <c r="Q37" s="103">
        <f t="shared" si="9"/>
        <v>1556695</v>
      </c>
    </row>
    <row r="38" spans="1:17" x14ac:dyDescent="0.25">
      <c r="A38" s="96">
        <v>26</v>
      </c>
      <c r="B38" s="97" t="s">
        <v>47</v>
      </c>
      <c r="C38" s="105">
        <v>4834854</v>
      </c>
      <c r="D38" s="99">
        <f t="shared" si="0"/>
        <v>4834854</v>
      </c>
      <c r="E38" s="100"/>
      <c r="F38" s="106">
        <v>0</v>
      </c>
      <c r="G38" s="103">
        <f t="shared" si="6"/>
        <v>0</v>
      </c>
      <c r="H38" s="103">
        <f t="shared" si="1"/>
        <v>4834854</v>
      </c>
      <c r="I38" s="103">
        <f t="shared" si="2"/>
        <v>4834854</v>
      </c>
      <c r="J38" s="107">
        <v>0</v>
      </c>
      <c r="K38" s="106">
        <f t="shared" si="7"/>
        <v>0</v>
      </c>
      <c r="L38" s="106">
        <f t="shared" si="10"/>
        <v>0</v>
      </c>
      <c r="M38" s="106">
        <f t="shared" si="4"/>
        <v>0</v>
      </c>
      <c r="N38" s="106">
        <f t="shared" si="8"/>
        <v>0</v>
      </c>
      <c r="O38" s="108">
        <f t="shared" si="8"/>
        <v>0</v>
      </c>
      <c r="P38" s="107">
        <f t="shared" si="5"/>
        <v>4834854</v>
      </c>
      <c r="Q38" s="103">
        <f t="shared" si="9"/>
        <v>4834854</v>
      </c>
    </row>
    <row r="39" spans="1:17" x14ac:dyDescent="0.25">
      <c r="A39" s="96">
        <v>27</v>
      </c>
      <c r="B39" s="97" t="s">
        <v>48</v>
      </c>
      <c r="C39" s="105">
        <v>262892</v>
      </c>
      <c r="D39" s="99">
        <f t="shared" si="0"/>
        <v>262892</v>
      </c>
      <c r="E39" s="100"/>
      <c r="F39" s="106">
        <v>0</v>
      </c>
      <c r="G39" s="103">
        <f t="shared" si="6"/>
        <v>0</v>
      </c>
      <c r="H39" s="103">
        <f t="shared" si="1"/>
        <v>262892</v>
      </c>
      <c r="I39" s="103">
        <f t="shared" si="2"/>
        <v>262892</v>
      </c>
      <c r="J39" s="107">
        <v>0</v>
      </c>
      <c r="K39" s="106">
        <f t="shared" si="7"/>
        <v>0</v>
      </c>
      <c r="L39" s="106">
        <f t="shared" si="10"/>
        <v>0</v>
      </c>
      <c r="M39" s="106">
        <f t="shared" si="4"/>
        <v>0</v>
      </c>
      <c r="N39" s="106">
        <f t="shared" si="8"/>
        <v>0</v>
      </c>
      <c r="O39" s="108">
        <f t="shared" si="8"/>
        <v>0</v>
      </c>
      <c r="P39" s="107">
        <f t="shared" si="5"/>
        <v>262892</v>
      </c>
      <c r="Q39" s="103">
        <f t="shared" si="9"/>
        <v>262892</v>
      </c>
    </row>
    <row r="40" spans="1:17" x14ac:dyDescent="0.25">
      <c r="A40" s="96">
        <v>28</v>
      </c>
      <c r="B40" s="97" t="s">
        <v>49</v>
      </c>
      <c r="C40" s="105">
        <v>331579</v>
      </c>
      <c r="D40" s="99">
        <f t="shared" si="0"/>
        <v>331579</v>
      </c>
      <c r="E40" s="100"/>
      <c r="F40" s="106">
        <v>0</v>
      </c>
      <c r="G40" s="103">
        <f t="shared" si="6"/>
        <v>0</v>
      </c>
      <c r="H40" s="103">
        <f t="shared" si="1"/>
        <v>331579</v>
      </c>
      <c r="I40" s="103">
        <f t="shared" si="2"/>
        <v>331579</v>
      </c>
      <c r="J40" s="107">
        <v>0</v>
      </c>
      <c r="K40" s="106">
        <f t="shared" si="7"/>
        <v>0</v>
      </c>
      <c r="L40" s="106">
        <f t="shared" si="10"/>
        <v>0</v>
      </c>
      <c r="M40" s="106">
        <f t="shared" si="4"/>
        <v>0</v>
      </c>
      <c r="N40" s="106">
        <f t="shared" si="8"/>
        <v>0</v>
      </c>
      <c r="O40" s="108">
        <f t="shared" si="8"/>
        <v>0</v>
      </c>
      <c r="P40" s="107">
        <f t="shared" si="5"/>
        <v>331579</v>
      </c>
      <c r="Q40" s="103">
        <f t="shared" si="9"/>
        <v>331579</v>
      </c>
    </row>
    <row r="41" spans="1:17" x14ac:dyDescent="0.25">
      <c r="A41" s="96">
        <v>29</v>
      </c>
      <c r="B41" s="97" t="s">
        <v>50</v>
      </c>
      <c r="C41" s="105">
        <v>960098</v>
      </c>
      <c r="D41" s="99">
        <f t="shared" si="0"/>
        <v>960098</v>
      </c>
      <c r="E41" s="100"/>
      <c r="F41" s="106">
        <v>0</v>
      </c>
      <c r="G41" s="103">
        <f t="shared" si="6"/>
        <v>0</v>
      </c>
      <c r="H41" s="103">
        <f t="shared" si="1"/>
        <v>960098</v>
      </c>
      <c r="I41" s="103">
        <f t="shared" si="2"/>
        <v>960098</v>
      </c>
      <c r="J41" s="107">
        <v>0</v>
      </c>
      <c r="K41" s="106">
        <f t="shared" si="7"/>
        <v>0</v>
      </c>
      <c r="L41" s="106">
        <f t="shared" si="10"/>
        <v>0</v>
      </c>
      <c r="M41" s="106">
        <f t="shared" si="4"/>
        <v>0</v>
      </c>
      <c r="N41" s="106">
        <f t="shared" si="8"/>
        <v>0</v>
      </c>
      <c r="O41" s="108">
        <f t="shared" si="8"/>
        <v>0</v>
      </c>
      <c r="P41" s="107">
        <f t="shared" si="5"/>
        <v>960098</v>
      </c>
      <c r="Q41" s="103">
        <f t="shared" si="9"/>
        <v>960098</v>
      </c>
    </row>
    <row r="42" spans="1:17" x14ac:dyDescent="0.25">
      <c r="A42" s="96">
        <v>30</v>
      </c>
      <c r="B42" s="97" t="s">
        <v>51</v>
      </c>
      <c r="C42" s="105">
        <v>231483</v>
      </c>
      <c r="D42" s="99">
        <f t="shared" si="0"/>
        <v>231483</v>
      </c>
      <c r="E42" s="100"/>
      <c r="F42" s="106">
        <v>0</v>
      </c>
      <c r="G42" s="103">
        <f t="shared" si="6"/>
        <v>0</v>
      </c>
      <c r="H42" s="103">
        <f t="shared" si="1"/>
        <v>231483</v>
      </c>
      <c r="I42" s="103">
        <f t="shared" si="2"/>
        <v>231483</v>
      </c>
      <c r="J42" s="107">
        <v>0</v>
      </c>
      <c r="K42" s="106">
        <f t="shared" si="7"/>
        <v>0</v>
      </c>
      <c r="L42" s="106">
        <f t="shared" si="10"/>
        <v>0</v>
      </c>
      <c r="M42" s="106">
        <f t="shared" si="4"/>
        <v>0</v>
      </c>
      <c r="N42" s="106">
        <f t="shared" si="8"/>
        <v>0</v>
      </c>
      <c r="O42" s="108">
        <f t="shared" si="8"/>
        <v>0</v>
      </c>
      <c r="P42" s="107">
        <f t="shared" si="5"/>
        <v>231483</v>
      </c>
      <c r="Q42" s="103">
        <f t="shared" si="9"/>
        <v>231483</v>
      </c>
    </row>
    <row r="43" spans="1:17" x14ac:dyDescent="0.25">
      <c r="A43" s="96">
        <v>31</v>
      </c>
      <c r="B43" s="97" t="s">
        <v>52</v>
      </c>
      <c r="C43" s="105">
        <v>824137</v>
      </c>
      <c r="D43" s="99">
        <f t="shared" si="0"/>
        <v>824137</v>
      </c>
      <c r="E43" s="100"/>
      <c r="F43" s="106">
        <v>0</v>
      </c>
      <c r="G43" s="103">
        <f t="shared" si="6"/>
        <v>0</v>
      </c>
      <c r="H43" s="103">
        <f t="shared" si="1"/>
        <v>824137</v>
      </c>
      <c r="I43" s="103">
        <f t="shared" si="2"/>
        <v>824137</v>
      </c>
      <c r="J43" s="107">
        <v>0</v>
      </c>
      <c r="K43" s="106">
        <f t="shared" si="7"/>
        <v>0</v>
      </c>
      <c r="L43" s="106">
        <f t="shared" si="10"/>
        <v>0</v>
      </c>
      <c r="M43" s="106">
        <f t="shared" si="4"/>
        <v>0</v>
      </c>
      <c r="N43" s="106">
        <f t="shared" si="8"/>
        <v>0</v>
      </c>
      <c r="O43" s="108">
        <f t="shared" si="8"/>
        <v>0</v>
      </c>
      <c r="P43" s="107">
        <f t="shared" si="5"/>
        <v>824137</v>
      </c>
      <c r="Q43" s="103">
        <f t="shared" si="9"/>
        <v>824137</v>
      </c>
    </row>
    <row r="44" spans="1:17" x14ac:dyDescent="0.25">
      <c r="A44" s="96">
        <v>32</v>
      </c>
      <c r="B44" s="97" t="s">
        <v>53</v>
      </c>
      <c r="C44" s="105">
        <v>2420183</v>
      </c>
      <c r="D44" s="99">
        <f t="shared" si="0"/>
        <v>2420183</v>
      </c>
      <c r="E44" s="100"/>
      <c r="F44" s="106">
        <v>0</v>
      </c>
      <c r="G44" s="103">
        <f t="shared" si="6"/>
        <v>0</v>
      </c>
      <c r="H44" s="103">
        <f t="shared" si="1"/>
        <v>2420183</v>
      </c>
      <c r="I44" s="103">
        <f t="shared" si="2"/>
        <v>2420183</v>
      </c>
      <c r="J44" s="107">
        <v>0</v>
      </c>
      <c r="K44" s="106">
        <f t="shared" si="7"/>
        <v>0</v>
      </c>
      <c r="L44" s="106">
        <f t="shared" si="10"/>
        <v>0</v>
      </c>
      <c r="M44" s="106">
        <f t="shared" si="4"/>
        <v>0</v>
      </c>
      <c r="N44" s="106">
        <f t="shared" si="8"/>
        <v>0</v>
      </c>
      <c r="O44" s="108">
        <f t="shared" si="8"/>
        <v>0</v>
      </c>
      <c r="P44" s="107">
        <f t="shared" si="5"/>
        <v>2420183</v>
      </c>
      <c r="Q44" s="103">
        <f t="shared" si="9"/>
        <v>2420183</v>
      </c>
    </row>
    <row r="45" spans="1:17" x14ac:dyDescent="0.25">
      <c r="A45" s="96">
        <v>33</v>
      </c>
      <c r="B45" s="97" t="s">
        <v>54</v>
      </c>
      <c r="C45" s="105">
        <v>1145392</v>
      </c>
      <c r="D45" s="99">
        <f t="shared" si="0"/>
        <v>1145392</v>
      </c>
      <c r="E45" s="100"/>
      <c r="F45" s="106">
        <v>0</v>
      </c>
      <c r="G45" s="103">
        <f t="shared" si="6"/>
        <v>0</v>
      </c>
      <c r="H45" s="103">
        <f t="shared" si="1"/>
        <v>1145392</v>
      </c>
      <c r="I45" s="103">
        <f t="shared" si="2"/>
        <v>1145392</v>
      </c>
      <c r="J45" s="107">
        <v>0</v>
      </c>
      <c r="K45" s="106">
        <f t="shared" si="7"/>
        <v>0</v>
      </c>
      <c r="L45" s="106">
        <f t="shared" si="10"/>
        <v>0</v>
      </c>
      <c r="M45" s="106">
        <f t="shared" si="4"/>
        <v>0</v>
      </c>
      <c r="N45" s="106">
        <f t="shared" si="8"/>
        <v>0</v>
      </c>
      <c r="O45" s="108">
        <f t="shared" si="8"/>
        <v>0</v>
      </c>
      <c r="P45" s="107">
        <f t="shared" si="5"/>
        <v>1145392</v>
      </c>
      <c r="Q45" s="103">
        <f t="shared" si="9"/>
        <v>1145392</v>
      </c>
    </row>
    <row r="46" spans="1:17" x14ac:dyDescent="0.25">
      <c r="A46" s="96">
        <v>34</v>
      </c>
      <c r="B46" s="97" t="s">
        <v>55</v>
      </c>
      <c r="C46" s="105">
        <v>1528307</v>
      </c>
      <c r="D46" s="99">
        <f t="shared" si="0"/>
        <v>1528307</v>
      </c>
      <c r="E46" s="100"/>
      <c r="F46" s="106">
        <v>0</v>
      </c>
      <c r="G46" s="103">
        <f t="shared" si="6"/>
        <v>0</v>
      </c>
      <c r="H46" s="103">
        <f t="shared" si="1"/>
        <v>1528307</v>
      </c>
      <c r="I46" s="103">
        <f t="shared" si="2"/>
        <v>1528307</v>
      </c>
      <c r="J46" s="107">
        <v>0</v>
      </c>
      <c r="K46" s="106">
        <f t="shared" si="7"/>
        <v>0</v>
      </c>
      <c r="L46" s="106">
        <f t="shared" si="10"/>
        <v>0</v>
      </c>
      <c r="M46" s="106">
        <f t="shared" si="4"/>
        <v>0</v>
      </c>
      <c r="N46" s="106">
        <f t="shared" si="8"/>
        <v>0</v>
      </c>
      <c r="O46" s="108">
        <f t="shared" si="8"/>
        <v>0</v>
      </c>
      <c r="P46" s="107">
        <f t="shared" si="5"/>
        <v>1528307</v>
      </c>
      <c r="Q46" s="103">
        <f t="shared" si="9"/>
        <v>1528307</v>
      </c>
    </row>
    <row r="47" spans="1:17" x14ac:dyDescent="0.25">
      <c r="A47" s="96">
        <v>35</v>
      </c>
      <c r="B47" s="97" t="s">
        <v>56</v>
      </c>
      <c r="C47" s="105">
        <v>553990</v>
      </c>
      <c r="D47" s="99">
        <f t="shared" si="0"/>
        <v>553990</v>
      </c>
      <c r="E47" s="100"/>
      <c r="F47" s="106">
        <v>0</v>
      </c>
      <c r="G47" s="103">
        <f t="shared" si="6"/>
        <v>0</v>
      </c>
      <c r="H47" s="103">
        <f t="shared" si="1"/>
        <v>553990</v>
      </c>
      <c r="I47" s="103">
        <f t="shared" si="2"/>
        <v>553990</v>
      </c>
      <c r="J47" s="107">
        <v>0</v>
      </c>
      <c r="K47" s="106">
        <f t="shared" si="7"/>
        <v>0</v>
      </c>
      <c r="L47" s="106">
        <f t="shared" si="10"/>
        <v>0</v>
      </c>
      <c r="M47" s="106">
        <f t="shared" si="4"/>
        <v>0</v>
      </c>
      <c r="N47" s="106">
        <f t="shared" si="8"/>
        <v>0</v>
      </c>
      <c r="O47" s="108">
        <f t="shared" si="8"/>
        <v>0</v>
      </c>
      <c r="P47" s="107">
        <f t="shared" si="5"/>
        <v>553990</v>
      </c>
      <c r="Q47" s="103">
        <f t="shared" si="9"/>
        <v>553990</v>
      </c>
    </row>
    <row r="48" spans="1:17" x14ac:dyDescent="0.25">
      <c r="A48" s="96">
        <v>36</v>
      </c>
      <c r="B48" s="97" t="s">
        <v>57</v>
      </c>
      <c r="C48" s="105">
        <v>2437528</v>
      </c>
      <c r="D48" s="99">
        <f t="shared" si="0"/>
        <v>2437528</v>
      </c>
      <c r="E48" s="100"/>
      <c r="F48" s="106">
        <v>0</v>
      </c>
      <c r="G48" s="103">
        <f t="shared" si="6"/>
        <v>0</v>
      </c>
      <c r="H48" s="103">
        <f t="shared" si="1"/>
        <v>2437528</v>
      </c>
      <c r="I48" s="103">
        <f t="shared" si="2"/>
        <v>2437528</v>
      </c>
      <c r="J48" s="107">
        <v>0</v>
      </c>
      <c r="K48" s="106">
        <f t="shared" si="7"/>
        <v>0</v>
      </c>
      <c r="L48" s="106">
        <f t="shared" si="10"/>
        <v>0</v>
      </c>
      <c r="M48" s="106">
        <f t="shared" si="4"/>
        <v>0</v>
      </c>
      <c r="N48" s="106">
        <f t="shared" si="8"/>
        <v>0</v>
      </c>
      <c r="O48" s="108">
        <f t="shared" si="8"/>
        <v>0</v>
      </c>
      <c r="P48" s="107">
        <f t="shared" si="5"/>
        <v>2437528</v>
      </c>
      <c r="Q48" s="103">
        <f t="shared" si="9"/>
        <v>2437528</v>
      </c>
    </row>
    <row r="49" spans="1:17" x14ac:dyDescent="0.25">
      <c r="A49" s="96">
        <v>37</v>
      </c>
      <c r="B49" s="97" t="s">
        <v>58</v>
      </c>
      <c r="C49" s="105">
        <v>98101</v>
      </c>
      <c r="D49" s="99">
        <f t="shared" si="0"/>
        <v>98101</v>
      </c>
      <c r="E49" s="100"/>
      <c r="F49" s="106">
        <v>0</v>
      </c>
      <c r="G49" s="103">
        <f t="shared" si="6"/>
        <v>0</v>
      </c>
      <c r="H49" s="103">
        <f t="shared" si="1"/>
        <v>98101</v>
      </c>
      <c r="I49" s="103">
        <f t="shared" si="2"/>
        <v>98101</v>
      </c>
      <c r="J49" s="107">
        <v>0</v>
      </c>
      <c r="K49" s="106">
        <f t="shared" si="7"/>
        <v>0</v>
      </c>
      <c r="L49" s="106">
        <f t="shared" si="10"/>
        <v>0</v>
      </c>
      <c r="M49" s="106">
        <f t="shared" si="4"/>
        <v>0</v>
      </c>
      <c r="N49" s="106">
        <f t="shared" si="8"/>
        <v>0</v>
      </c>
      <c r="O49" s="108">
        <f t="shared" si="8"/>
        <v>0</v>
      </c>
      <c r="P49" s="107">
        <f t="shared" si="5"/>
        <v>98101</v>
      </c>
      <c r="Q49" s="103">
        <f t="shared" si="9"/>
        <v>98101</v>
      </c>
    </row>
    <row r="50" spans="1:17" x14ac:dyDescent="0.25">
      <c r="A50" s="96">
        <v>38</v>
      </c>
      <c r="B50" s="97" t="s">
        <v>59</v>
      </c>
      <c r="C50" s="105">
        <v>127208</v>
      </c>
      <c r="D50" s="99">
        <f t="shared" si="0"/>
        <v>127208</v>
      </c>
      <c r="E50" s="100"/>
      <c r="F50" s="106">
        <v>0</v>
      </c>
      <c r="G50" s="103">
        <f t="shared" si="6"/>
        <v>0</v>
      </c>
      <c r="H50" s="103">
        <f t="shared" si="1"/>
        <v>127208</v>
      </c>
      <c r="I50" s="103">
        <f t="shared" si="2"/>
        <v>127208</v>
      </c>
      <c r="J50" s="107">
        <v>0</v>
      </c>
      <c r="K50" s="106">
        <f t="shared" si="7"/>
        <v>0</v>
      </c>
      <c r="L50" s="106">
        <f t="shared" si="10"/>
        <v>0</v>
      </c>
      <c r="M50" s="106">
        <f t="shared" si="4"/>
        <v>0</v>
      </c>
      <c r="N50" s="106">
        <f t="shared" si="8"/>
        <v>0</v>
      </c>
      <c r="O50" s="108">
        <f t="shared" si="8"/>
        <v>0</v>
      </c>
      <c r="P50" s="107">
        <f t="shared" si="5"/>
        <v>127208</v>
      </c>
      <c r="Q50" s="103">
        <f t="shared" si="9"/>
        <v>127208</v>
      </c>
    </row>
    <row r="51" spans="1:17" x14ac:dyDescent="0.25">
      <c r="A51" s="96">
        <v>39</v>
      </c>
      <c r="B51" s="97" t="s">
        <v>60</v>
      </c>
      <c r="C51" s="105">
        <v>378223</v>
      </c>
      <c r="D51" s="99">
        <f t="shared" si="0"/>
        <v>378223</v>
      </c>
      <c r="E51" s="100"/>
      <c r="F51" s="106">
        <v>0</v>
      </c>
      <c r="G51" s="103">
        <f t="shared" si="6"/>
        <v>0</v>
      </c>
      <c r="H51" s="103">
        <f t="shared" si="1"/>
        <v>378223</v>
      </c>
      <c r="I51" s="103">
        <f t="shared" si="2"/>
        <v>378223</v>
      </c>
      <c r="J51" s="107">
        <v>0</v>
      </c>
      <c r="K51" s="106">
        <f t="shared" si="7"/>
        <v>0</v>
      </c>
      <c r="L51" s="106">
        <f t="shared" si="10"/>
        <v>0</v>
      </c>
      <c r="M51" s="106">
        <f t="shared" si="4"/>
        <v>0</v>
      </c>
      <c r="N51" s="106">
        <f t="shared" si="8"/>
        <v>0</v>
      </c>
      <c r="O51" s="108">
        <f t="shared" si="8"/>
        <v>0</v>
      </c>
      <c r="P51" s="107">
        <f t="shared" si="5"/>
        <v>378223</v>
      </c>
      <c r="Q51" s="103">
        <f t="shared" si="9"/>
        <v>378223</v>
      </c>
    </row>
    <row r="52" spans="1:17" x14ac:dyDescent="0.25">
      <c r="A52" s="96">
        <v>40</v>
      </c>
      <c r="B52" s="97" t="s">
        <v>61</v>
      </c>
      <c r="C52" s="105">
        <v>268152</v>
      </c>
      <c r="D52" s="99">
        <f t="shared" si="0"/>
        <v>268152</v>
      </c>
      <c r="E52" s="100"/>
      <c r="F52" s="106">
        <v>0</v>
      </c>
      <c r="G52" s="103">
        <f t="shared" si="6"/>
        <v>0</v>
      </c>
      <c r="H52" s="103">
        <f t="shared" si="1"/>
        <v>268152</v>
      </c>
      <c r="I52" s="103">
        <f t="shared" si="2"/>
        <v>268152</v>
      </c>
      <c r="J52" s="107">
        <v>0</v>
      </c>
      <c r="K52" s="106">
        <f t="shared" si="7"/>
        <v>0</v>
      </c>
      <c r="L52" s="106">
        <f t="shared" si="10"/>
        <v>0</v>
      </c>
      <c r="M52" s="106">
        <f t="shared" si="4"/>
        <v>0</v>
      </c>
      <c r="N52" s="106">
        <f t="shared" si="8"/>
        <v>0</v>
      </c>
      <c r="O52" s="108">
        <f t="shared" si="8"/>
        <v>0</v>
      </c>
      <c r="P52" s="107">
        <f t="shared" si="5"/>
        <v>268152</v>
      </c>
      <c r="Q52" s="103">
        <f t="shared" si="9"/>
        <v>268152</v>
      </c>
    </row>
    <row r="53" spans="1:17" x14ac:dyDescent="0.25">
      <c r="A53" s="96">
        <v>41</v>
      </c>
      <c r="B53" s="97" t="s">
        <v>62</v>
      </c>
      <c r="C53" s="105">
        <v>3630858</v>
      </c>
      <c r="D53" s="99">
        <f t="shared" si="0"/>
        <v>3630858</v>
      </c>
      <c r="E53" s="100"/>
      <c r="F53" s="106">
        <v>0</v>
      </c>
      <c r="G53" s="103">
        <f t="shared" si="6"/>
        <v>0</v>
      </c>
      <c r="H53" s="103">
        <f t="shared" si="1"/>
        <v>3630858</v>
      </c>
      <c r="I53" s="103">
        <f t="shared" si="2"/>
        <v>3630858</v>
      </c>
      <c r="J53" s="107">
        <v>0</v>
      </c>
      <c r="K53" s="106">
        <f t="shared" si="7"/>
        <v>0</v>
      </c>
      <c r="L53" s="106">
        <f t="shared" si="10"/>
        <v>0</v>
      </c>
      <c r="M53" s="106">
        <f t="shared" si="4"/>
        <v>0</v>
      </c>
      <c r="N53" s="106">
        <f t="shared" si="8"/>
        <v>0</v>
      </c>
      <c r="O53" s="108">
        <f t="shared" si="8"/>
        <v>0</v>
      </c>
      <c r="P53" s="107">
        <f t="shared" si="5"/>
        <v>3630858</v>
      </c>
      <c r="Q53" s="103">
        <f t="shared" si="9"/>
        <v>3630858</v>
      </c>
    </row>
    <row r="54" spans="1:17" x14ac:dyDescent="0.25">
      <c r="A54" s="96">
        <v>42</v>
      </c>
      <c r="B54" s="97" t="s">
        <v>63</v>
      </c>
      <c r="C54" s="105">
        <v>404582</v>
      </c>
      <c r="D54" s="99">
        <f t="shared" si="0"/>
        <v>404582</v>
      </c>
      <c r="E54" s="100"/>
      <c r="F54" s="106">
        <v>0</v>
      </c>
      <c r="G54" s="103">
        <f t="shared" si="6"/>
        <v>0</v>
      </c>
      <c r="H54" s="103">
        <f t="shared" si="1"/>
        <v>404582</v>
      </c>
      <c r="I54" s="103">
        <f t="shared" si="2"/>
        <v>404582</v>
      </c>
      <c r="J54" s="107">
        <v>0</v>
      </c>
      <c r="K54" s="106">
        <f t="shared" si="7"/>
        <v>0</v>
      </c>
      <c r="L54" s="106">
        <f t="shared" si="10"/>
        <v>0</v>
      </c>
      <c r="M54" s="106">
        <f t="shared" si="4"/>
        <v>0</v>
      </c>
      <c r="N54" s="106">
        <f t="shared" si="8"/>
        <v>0</v>
      </c>
      <c r="O54" s="108">
        <f t="shared" si="8"/>
        <v>0</v>
      </c>
      <c r="P54" s="107">
        <f t="shared" si="5"/>
        <v>404582</v>
      </c>
      <c r="Q54" s="103">
        <f t="shared" si="9"/>
        <v>404582</v>
      </c>
    </row>
    <row r="55" spans="1:17" x14ac:dyDescent="0.25">
      <c r="A55" s="96">
        <v>43</v>
      </c>
      <c r="B55" s="97" t="s">
        <v>64</v>
      </c>
      <c r="C55" s="105">
        <v>897705</v>
      </c>
      <c r="D55" s="99">
        <f t="shared" si="0"/>
        <v>897705</v>
      </c>
      <c r="E55" s="100"/>
      <c r="F55" s="106">
        <v>0</v>
      </c>
      <c r="G55" s="103">
        <f t="shared" si="6"/>
        <v>0</v>
      </c>
      <c r="H55" s="103">
        <f t="shared" si="1"/>
        <v>897705</v>
      </c>
      <c r="I55" s="103">
        <f t="shared" si="2"/>
        <v>897705</v>
      </c>
      <c r="J55" s="107">
        <v>0</v>
      </c>
      <c r="K55" s="106">
        <f t="shared" si="7"/>
        <v>0</v>
      </c>
      <c r="L55" s="106">
        <f t="shared" si="10"/>
        <v>0</v>
      </c>
      <c r="M55" s="106">
        <f t="shared" si="4"/>
        <v>0</v>
      </c>
      <c r="N55" s="106">
        <f t="shared" si="8"/>
        <v>0</v>
      </c>
      <c r="O55" s="108">
        <f t="shared" si="8"/>
        <v>0</v>
      </c>
      <c r="P55" s="107">
        <f t="shared" si="5"/>
        <v>897705</v>
      </c>
      <c r="Q55" s="103">
        <f t="shared" si="9"/>
        <v>897705</v>
      </c>
    </row>
    <row r="56" spans="1:17" x14ac:dyDescent="0.25">
      <c r="A56" s="96">
        <v>44</v>
      </c>
      <c r="B56" s="97" t="s">
        <v>65</v>
      </c>
      <c r="C56" s="105">
        <v>877118</v>
      </c>
      <c r="D56" s="99">
        <f t="shared" si="0"/>
        <v>877118</v>
      </c>
      <c r="E56" s="100"/>
      <c r="F56" s="106">
        <v>0</v>
      </c>
      <c r="G56" s="103">
        <f t="shared" si="6"/>
        <v>0</v>
      </c>
      <c r="H56" s="103">
        <f t="shared" si="1"/>
        <v>877118</v>
      </c>
      <c r="I56" s="103">
        <f t="shared" si="2"/>
        <v>877118</v>
      </c>
      <c r="J56" s="107">
        <v>0</v>
      </c>
      <c r="K56" s="106">
        <f t="shared" si="7"/>
        <v>0</v>
      </c>
      <c r="L56" s="106">
        <f t="shared" si="10"/>
        <v>0</v>
      </c>
      <c r="M56" s="106">
        <f t="shared" si="4"/>
        <v>0</v>
      </c>
      <c r="N56" s="106">
        <f t="shared" si="8"/>
        <v>0</v>
      </c>
      <c r="O56" s="108">
        <f t="shared" si="8"/>
        <v>0</v>
      </c>
      <c r="P56" s="107">
        <f t="shared" si="5"/>
        <v>877118</v>
      </c>
      <c r="Q56" s="103">
        <f t="shared" si="9"/>
        <v>877118</v>
      </c>
    </row>
    <row r="57" spans="1:17" x14ac:dyDescent="0.25">
      <c r="A57" s="96">
        <v>45</v>
      </c>
      <c r="B57" s="97" t="s">
        <v>66</v>
      </c>
      <c r="C57" s="105">
        <v>1009555</v>
      </c>
      <c r="D57" s="99">
        <f t="shared" si="0"/>
        <v>1009555</v>
      </c>
      <c r="E57" s="100"/>
      <c r="F57" s="106">
        <v>0</v>
      </c>
      <c r="G57" s="103">
        <f t="shared" si="6"/>
        <v>0</v>
      </c>
      <c r="H57" s="103">
        <f t="shared" si="1"/>
        <v>1009555</v>
      </c>
      <c r="I57" s="103">
        <f t="shared" si="2"/>
        <v>1009555</v>
      </c>
      <c r="J57" s="107">
        <v>0</v>
      </c>
      <c r="K57" s="106">
        <f t="shared" si="7"/>
        <v>0</v>
      </c>
      <c r="L57" s="106">
        <f t="shared" si="10"/>
        <v>0</v>
      </c>
      <c r="M57" s="106">
        <f t="shared" si="4"/>
        <v>0</v>
      </c>
      <c r="N57" s="106">
        <f t="shared" si="8"/>
        <v>0</v>
      </c>
      <c r="O57" s="108">
        <f t="shared" si="8"/>
        <v>0</v>
      </c>
      <c r="P57" s="107">
        <f t="shared" si="5"/>
        <v>1009555</v>
      </c>
      <c r="Q57" s="103">
        <f t="shared" si="9"/>
        <v>1009555</v>
      </c>
    </row>
    <row r="58" spans="1:17" x14ac:dyDescent="0.25">
      <c r="A58" s="96">
        <v>46</v>
      </c>
      <c r="B58" s="97" t="s">
        <v>67</v>
      </c>
      <c r="C58" s="105">
        <v>268564</v>
      </c>
      <c r="D58" s="99">
        <f t="shared" si="0"/>
        <v>268564</v>
      </c>
      <c r="E58" s="100"/>
      <c r="F58" s="106">
        <v>0</v>
      </c>
      <c r="G58" s="103">
        <f t="shared" si="6"/>
        <v>0</v>
      </c>
      <c r="H58" s="103">
        <f t="shared" si="1"/>
        <v>268564</v>
      </c>
      <c r="I58" s="103">
        <f t="shared" si="2"/>
        <v>268564</v>
      </c>
      <c r="J58" s="107">
        <v>0</v>
      </c>
      <c r="K58" s="106">
        <f t="shared" si="7"/>
        <v>0</v>
      </c>
      <c r="L58" s="106">
        <f t="shared" si="10"/>
        <v>0</v>
      </c>
      <c r="M58" s="106">
        <f t="shared" si="4"/>
        <v>0</v>
      </c>
      <c r="N58" s="106">
        <f t="shared" si="8"/>
        <v>0</v>
      </c>
      <c r="O58" s="108">
        <f t="shared" si="8"/>
        <v>0</v>
      </c>
      <c r="P58" s="107">
        <f t="shared" si="5"/>
        <v>268564</v>
      </c>
      <c r="Q58" s="103">
        <f t="shared" si="9"/>
        <v>268564</v>
      </c>
    </row>
    <row r="59" spans="1:17" x14ac:dyDescent="0.25">
      <c r="A59" s="96">
        <v>47</v>
      </c>
      <c r="B59" s="97" t="s">
        <v>68</v>
      </c>
      <c r="C59" s="105">
        <v>60315</v>
      </c>
      <c r="D59" s="99">
        <f t="shared" si="0"/>
        <v>60315</v>
      </c>
      <c r="E59" s="100"/>
      <c r="F59" s="106">
        <v>0</v>
      </c>
      <c r="G59" s="106">
        <f t="shared" si="6"/>
        <v>0</v>
      </c>
      <c r="H59" s="103">
        <f t="shared" si="1"/>
        <v>60315</v>
      </c>
      <c r="I59" s="103">
        <f t="shared" si="2"/>
        <v>60315</v>
      </c>
      <c r="J59" s="107">
        <v>0</v>
      </c>
      <c r="K59" s="106">
        <f t="shared" si="7"/>
        <v>0</v>
      </c>
      <c r="L59" s="106">
        <f t="shared" si="10"/>
        <v>0</v>
      </c>
      <c r="M59" s="106">
        <f t="shared" si="4"/>
        <v>0</v>
      </c>
      <c r="N59" s="106">
        <f t="shared" si="8"/>
        <v>0</v>
      </c>
      <c r="O59" s="108">
        <f t="shared" si="8"/>
        <v>0</v>
      </c>
      <c r="P59" s="107">
        <f t="shared" si="5"/>
        <v>60315</v>
      </c>
      <c r="Q59" s="103">
        <f t="shared" si="9"/>
        <v>60315</v>
      </c>
    </row>
    <row r="60" spans="1:17" x14ac:dyDescent="0.25">
      <c r="A60" s="126" t="str">
        <f>D2</f>
        <v>Work First County Block Grant</v>
      </c>
      <c r="C60" s="127"/>
      <c r="D60" s="128"/>
      <c r="E60" s="129"/>
      <c r="F60" s="128"/>
      <c r="G60" s="128"/>
      <c r="H60" s="128"/>
      <c r="I60" s="128"/>
      <c r="J60" s="130"/>
      <c r="K60" s="130"/>
      <c r="L60" s="130"/>
      <c r="M60" s="130"/>
      <c r="N60" s="130"/>
      <c r="O60" s="130"/>
      <c r="P60" s="130"/>
      <c r="Q60" s="130"/>
    </row>
    <row r="61" spans="1:17" x14ac:dyDescent="0.25">
      <c r="A61" s="131" t="str">
        <f>D5</f>
        <v>AUTHORIZATION NUMBER: 4</v>
      </c>
      <c r="C61" s="127"/>
      <c r="D61" s="128"/>
      <c r="E61" s="129"/>
      <c r="F61" s="128"/>
      <c r="G61" s="128"/>
      <c r="H61" s="128"/>
      <c r="I61" s="128"/>
      <c r="J61" s="130"/>
      <c r="K61" s="130"/>
      <c r="L61" s="130"/>
      <c r="M61" s="130"/>
      <c r="N61" s="130"/>
      <c r="O61" s="130"/>
      <c r="P61" s="130"/>
      <c r="Q61" s="130"/>
    </row>
    <row r="62" spans="1:17" s="95" customFormat="1" ht="29.25" customHeight="1" x14ac:dyDescent="0.25">
      <c r="A62" s="86"/>
      <c r="B62" s="132"/>
      <c r="C62" s="214" t="s">
        <v>140</v>
      </c>
      <c r="D62" s="215"/>
      <c r="E62" s="133"/>
      <c r="F62" s="214" t="s">
        <v>141</v>
      </c>
      <c r="G62" s="216"/>
      <c r="H62" s="214" t="s">
        <v>142</v>
      </c>
      <c r="I62" s="217"/>
      <c r="J62" s="218" t="s">
        <v>143</v>
      </c>
      <c r="K62" s="219"/>
      <c r="L62" s="220" t="s">
        <v>144</v>
      </c>
      <c r="M62" s="221"/>
      <c r="N62" s="220" t="s">
        <v>145</v>
      </c>
      <c r="O62" s="222"/>
      <c r="P62" s="223" t="s">
        <v>7</v>
      </c>
      <c r="Q62" s="224"/>
    </row>
    <row r="63" spans="1:17" x14ac:dyDescent="0.25">
      <c r="A63" s="86"/>
      <c r="B63" s="88" t="s">
        <v>9</v>
      </c>
      <c r="C63" s="134" t="s">
        <v>10</v>
      </c>
      <c r="D63" s="135" t="s">
        <v>12</v>
      </c>
      <c r="E63" s="136"/>
      <c r="F63" s="137" t="s">
        <v>10</v>
      </c>
      <c r="G63" s="138" t="s">
        <v>12</v>
      </c>
      <c r="H63" s="139" t="s">
        <v>10</v>
      </c>
      <c r="I63" s="140" t="s">
        <v>12</v>
      </c>
      <c r="J63" s="141" t="s">
        <v>10</v>
      </c>
      <c r="K63" s="142" t="s">
        <v>12</v>
      </c>
      <c r="L63" s="142" t="s">
        <v>10</v>
      </c>
      <c r="M63" s="142" t="s">
        <v>12</v>
      </c>
      <c r="N63" s="142" t="s">
        <v>10</v>
      </c>
      <c r="O63" s="143" t="s">
        <v>12</v>
      </c>
      <c r="P63" s="144" t="s">
        <v>10</v>
      </c>
      <c r="Q63" s="145" t="s">
        <v>12</v>
      </c>
    </row>
    <row r="64" spans="1:17" x14ac:dyDescent="0.25">
      <c r="A64" s="95">
        <v>48</v>
      </c>
      <c r="B64" s="146" t="s">
        <v>69</v>
      </c>
      <c r="C64" s="98">
        <v>44979</v>
      </c>
      <c r="D64" s="99">
        <f t="shared" ref="D64:D116" si="11">C64</f>
        <v>44979</v>
      </c>
      <c r="E64" s="106"/>
      <c r="F64" s="106">
        <v>0</v>
      </c>
      <c r="G64" s="103">
        <f t="shared" ref="G64:G116" si="12">F64</f>
        <v>0</v>
      </c>
      <c r="H64" s="103">
        <f t="shared" ref="H64:H116" si="13">C64+F64</f>
        <v>44979</v>
      </c>
      <c r="I64" s="102">
        <f t="shared" ref="I64:I116" si="14">SUM(H64:H64)</f>
        <v>44979</v>
      </c>
      <c r="J64" s="107">
        <v>0</v>
      </c>
      <c r="K64" s="106">
        <f t="shared" ref="K64:K116" si="15">J64</f>
        <v>0</v>
      </c>
      <c r="L64" s="106">
        <f t="shared" ref="L64:L116" si="16">-F64</f>
        <v>0</v>
      </c>
      <c r="M64" s="106">
        <f t="shared" ref="M64:M116" si="17">L64</f>
        <v>0</v>
      </c>
      <c r="N64" s="106">
        <f t="shared" ref="N64:O116" si="18">J64+L64</f>
        <v>0</v>
      </c>
      <c r="O64" s="108">
        <f t="shared" si="18"/>
        <v>0</v>
      </c>
      <c r="P64" s="107">
        <f t="shared" ref="P64:P116" si="19">H64+N64</f>
        <v>44979</v>
      </c>
      <c r="Q64" s="103">
        <f t="shared" ref="Q64:Q116" si="20">SUM(P64:P64)</f>
        <v>44979</v>
      </c>
    </row>
    <row r="65" spans="1:17" x14ac:dyDescent="0.25">
      <c r="A65" s="95">
        <v>49</v>
      </c>
      <c r="B65" s="97" t="s">
        <v>70</v>
      </c>
      <c r="C65" s="105">
        <v>832612</v>
      </c>
      <c r="D65" s="99">
        <f t="shared" si="11"/>
        <v>832612</v>
      </c>
      <c r="E65" s="106"/>
      <c r="F65" s="106">
        <v>0</v>
      </c>
      <c r="G65" s="103">
        <f t="shared" si="12"/>
        <v>0</v>
      </c>
      <c r="H65" s="103">
        <f t="shared" si="13"/>
        <v>832612</v>
      </c>
      <c r="I65" s="103">
        <f t="shared" si="14"/>
        <v>832612</v>
      </c>
      <c r="J65" s="107">
        <v>0</v>
      </c>
      <c r="K65" s="106">
        <f t="shared" si="15"/>
        <v>0</v>
      </c>
      <c r="L65" s="106">
        <f t="shared" si="16"/>
        <v>0</v>
      </c>
      <c r="M65" s="106">
        <f t="shared" si="17"/>
        <v>0</v>
      </c>
      <c r="N65" s="106">
        <f t="shared" si="18"/>
        <v>0</v>
      </c>
      <c r="O65" s="108">
        <f t="shared" si="18"/>
        <v>0</v>
      </c>
      <c r="P65" s="107">
        <f t="shared" si="19"/>
        <v>832612</v>
      </c>
      <c r="Q65" s="103">
        <f t="shared" si="20"/>
        <v>832612</v>
      </c>
    </row>
    <row r="66" spans="1:17" x14ac:dyDescent="0.25">
      <c r="A66" s="95">
        <v>50</v>
      </c>
      <c r="B66" s="97" t="s">
        <v>71</v>
      </c>
      <c r="C66" s="105">
        <v>340200</v>
      </c>
      <c r="D66" s="99">
        <f t="shared" si="11"/>
        <v>340200</v>
      </c>
      <c r="E66" s="106"/>
      <c r="F66" s="106">
        <v>0</v>
      </c>
      <c r="G66" s="103">
        <f t="shared" si="12"/>
        <v>0</v>
      </c>
      <c r="H66" s="103">
        <f t="shared" si="13"/>
        <v>340200</v>
      </c>
      <c r="I66" s="103">
        <f t="shared" si="14"/>
        <v>340200</v>
      </c>
      <c r="J66" s="107">
        <v>0</v>
      </c>
      <c r="K66" s="106">
        <f t="shared" si="15"/>
        <v>0</v>
      </c>
      <c r="L66" s="106">
        <f t="shared" si="16"/>
        <v>0</v>
      </c>
      <c r="M66" s="106">
        <f t="shared" si="17"/>
        <v>0</v>
      </c>
      <c r="N66" s="106">
        <f t="shared" si="18"/>
        <v>0</v>
      </c>
      <c r="O66" s="108">
        <f t="shared" si="18"/>
        <v>0</v>
      </c>
      <c r="P66" s="107">
        <f t="shared" si="19"/>
        <v>340200</v>
      </c>
      <c r="Q66" s="103">
        <f t="shared" si="20"/>
        <v>340200</v>
      </c>
    </row>
    <row r="67" spans="1:17" x14ac:dyDescent="0.25">
      <c r="A67" s="95">
        <v>51</v>
      </c>
      <c r="B67" s="97" t="s">
        <v>72</v>
      </c>
      <c r="C67" s="105">
        <v>1191777</v>
      </c>
      <c r="D67" s="99">
        <f t="shared" si="11"/>
        <v>1191777</v>
      </c>
      <c r="E67" s="106"/>
      <c r="F67" s="106">
        <v>0</v>
      </c>
      <c r="G67" s="103">
        <f t="shared" si="12"/>
        <v>0</v>
      </c>
      <c r="H67" s="103">
        <f t="shared" si="13"/>
        <v>1191777</v>
      </c>
      <c r="I67" s="103">
        <f t="shared" si="14"/>
        <v>1191777</v>
      </c>
      <c r="J67" s="107">
        <v>0</v>
      </c>
      <c r="K67" s="106">
        <f t="shared" si="15"/>
        <v>0</v>
      </c>
      <c r="L67" s="106">
        <f t="shared" si="16"/>
        <v>0</v>
      </c>
      <c r="M67" s="106">
        <f t="shared" si="17"/>
        <v>0</v>
      </c>
      <c r="N67" s="106">
        <f t="shared" si="18"/>
        <v>0</v>
      </c>
      <c r="O67" s="108">
        <f t="shared" si="18"/>
        <v>0</v>
      </c>
      <c r="P67" s="107">
        <f t="shared" si="19"/>
        <v>1191777</v>
      </c>
      <c r="Q67" s="103">
        <f t="shared" si="20"/>
        <v>1191777</v>
      </c>
    </row>
    <row r="68" spans="1:17" x14ac:dyDescent="0.25">
      <c r="A68" s="95">
        <v>52</v>
      </c>
      <c r="B68" s="97" t="s">
        <v>73</v>
      </c>
      <c r="C68" s="105">
        <v>172158</v>
      </c>
      <c r="D68" s="99">
        <f t="shared" si="11"/>
        <v>172158</v>
      </c>
      <c r="E68" s="106"/>
      <c r="F68" s="106">
        <v>0</v>
      </c>
      <c r="G68" s="103">
        <f t="shared" si="12"/>
        <v>0</v>
      </c>
      <c r="H68" s="103">
        <f t="shared" si="13"/>
        <v>172158</v>
      </c>
      <c r="I68" s="103">
        <f t="shared" si="14"/>
        <v>172158</v>
      </c>
      <c r="J68" s="107">
        <v>0</v>
      </c>
      <c r="K68" s="106">
        <f t="shared" si="15"/>
        <v>0</v>
      </c>
      <c r="L68" s="106">
        <f t="shared" si="16"/>
        <v>0</v>
      </c>
      <c r="M68" s="106">
        <f t="shared" si="17"/>
        <v>0</v>
      </c>
      <c r="N68" s="106">
        <f t="shared" si="18"/>
        <v>0</v>
      </c>
      <c r="O68" s="108">
        <f t="shared" si="18"/>
        <v>0</v>
      </c>
      <c r="P68" s="107">
        <f t="shared" si="19"/>
        <v>172158</v>
      </c>
      <c r="Q68" s="103">
        <f t="shared" si="20"/>
        <v>172158</v>
      </c>
    </row>
    <row r="69" spans="1:17" x14ac:dyDescent="0.25">
      <c r="A69" s="95">
        <v>53</v>
      </c>
      <c r="B69" s="97" t="s">
        <v>74</v>
      </c>
      <c r="C69" s="105">
        <v>412190</v>
      </c>
      <c r="D69" s="99">
        <f t="shared" si="11"/>
        <v>412190</v>
      </c>
      <c r="E69" s="106"/>
      <c r="F69" s="106">
        <v>0</v>
      </c>
      <c r="G69" s="103">
        <f t="shared" si="12"/>
        <v>0</v>
      </c>
      <c r="H69" s="103">
        <f t="shared" si="13"/>
        <v>412190</v>
      </c>
      <c r="I69" s="103">
        <f t="shared" si="14"/>
        <v>412190</v>
      </c>
      <c r="J69" s="107">
        <v>0</v>
      </c>
      <c r="K69" s="106">
        <f t="shared" si="15"/>
        <v>0</v>
      </c>
      <c r="L69" s="106">
        <f t="shared" si="16"/>
        <v>0</v>
      </c>
      <c r="M69" s="106">
        <f t="shared" si="17"/>
        <v>0</v>
      </c>
      <c r="N69" s="106">
        <f t="shared" si="18"/>
        <v>0</v>
      </c>
      <c r="O69" s="108">
        <f t="shared" si="18"/>
        <v>0</v>
      </c>
      <c r="P69" s="107">
        <f t="shared" si="19"/>
        <v>412190</v>
      </c>
      <c r="Q69" s="103">
        <f t="shared" si="20"/>
        <v>412190</v>
      </c>
    </row>
    <row r="70" spans="1:17" x14ac:dyDescent="0.25">
      <c r="A70" s="147">
        <v>54</v>
      </c>
      <c r="B70" s="148" t="s">
        <v>75</v>
      </c>
      <c r="C70" s="111">
        <v>553755</v>
      </c>
      <c r="D70" s="112">
        <f t="shared" si="11"/>
        <v>553755</v>
      </c>
      <c r="E70" s="114"/>
      <c r="F70" s="114">
        <v>0</v>
      </c>
      <c r="G70" s="115">
        <f>F70</f>
        <v>0</v>
      </c>
      <c r="H70" s="115">
        <f t="shared" si="13"/>
        <v>553755</v>
      </c>
      <c r="I70" s="115">
        <f t="shared" si="14"/>
        <v>553755</v>
      </c>
      <c r="J70" s="116">
        <v>1339325</v>
      </c>
      <c r="K70" s="114">
        <f t="shared" si="15"/>
        <v>1339325</v>
      </c>
      <c r="L70" s="114">
        <f t="shared" si="16"/>
        <v>0</v>
      </c>
      <c r="M70" s="114">
        <f t="shared" si="17"/>
        <v>0</v>
      </c>
      <c r="N70" s="114">
        <f t="shared" si="18"/>
        <v>1339325</v>
      </c>
      <c r="O70" s="117">
        <f t="shared" si="18"/>
        <v>1339325</v>
      </c>
      <c r="P70" s="116">
        <f t="shared" si="19"/>
        <v>1893080</v>
      </c>
      <c r="Q70" s="115">
        <f t="shared" si="20"/>
        <v>1893080</v>
      </c>
    </row>
    <row r="71" spans="1:17" x14ac:dyDescent="0.25">
      <c r="A71" s="147">
        <v>55</v>
      </c>
      <c r="B71" s="110" t="s">
        <v>76</v>
      </c>
      <c r="C71" s="111">
        <v>836299</v>
      </c>
      <c r="D71" s="112">
        <f t="shared" si="11"/>
        <v>836299</v>
      </c>
      <c r="E71" s="114"/>
      <c r="F71" s="114">
        <v>0</v>
      </c>
      <c r="G71" s="115">
        <f>F71</f>
        <v>0</v>
      </c>
      <c r="H71" s="115">
        <f t="shared" si="13"/>
        <v>836299</v>
      </c>
      <c r="I71" s="115">
        <f t="shared" si="14"/>
        <v>836299</v>
      </c>
      <c r="J71" s="116">
        <v>255383</v>
      </c>
      <c r="K71" s="114">
        <f t="shared" si="15"/>
        <v>255383</v>
      </c>
      <c r="L71" s="114">
        <f t="shared" si="16"/>
        <v>0</v>
      </c>
      <c r="M71" s="114">
        <f t="shared" si="17"/>
        <v>0</v>
      </c>
      <c r="N71" s="114">
        <f t="shared" si="18"/>
        <v>255383</v>
      </c>
      <c r="O71" s="117">
        <f t="shared" si="18"/>
        <v>255383</v>
      </c>
      <c r="P71" s="116">
        <f t="shared" si="19"/>
        <v>1091682</v>
      </c>
      <c r="Q71" s="115">
        <f t="shared" si="20"/>
        <v>1091682</v>
      </c>
    </row>
    <row r="72" spans="1:17" x14ac:dyDescent="0.25">
      <c r="A72" s="147">
        <v>56</v>
      </c>
      <c r="B72" s="148" t="s">
        <v>77</v>
      </c>
      <c r="C72" s="111">
        <v>442684</v>
      </c>
      <c r="D72" s="112">
        <f t="shared" si="11"/>
        <v>442684</v>
      </c>
      <c r="E72" s="114"/>
      <c r="F72" s="114">
        <v>0</v>
      </c>
      <c r="G72" s="115">
        <f>F72</f>
        <v>0</v>
      </c>
      <c r="H72" s="115">
        <f t="shared" si="13"/>
        <v>442684</v>
      </c>
      <c r="I72" s="115">
        <f t="shared" si="14"/>
        <v>442684</v>
      </c>
      <c r="J72" s="116">
        <v>28176</v>
      </c>
      <c r="K72" s="114">
        <f t="shared" si="15"/>
        <v>28176</v>
      </c>
      <c r="L72" s="114">
        <f t="shared" si="16"/>
        <v>0</v>
      </c>
      <c r="M72" s="114">
        <f t="shared" si="17"/>
        <v>0</v>
      </c>
      <c r="N72" s="114">
        <f t="shared" si="18"/>
        <v>28176</v>
      </c>
      <c r="O72" s="117">
        <f t="shared" si="18"/>
        <v>28176</v>
      </c>
      <c r="P72" s="116">
        <f t="shared" si="19"/>
        <v>470860</v>
      </c>
      <c r="Q72" s="115">
        <f t="shared" si="20"/>
        <v>470860</v>
      </c>
    </row>
    <row r="73" spans="1:17" x14ac:dyDescent="0.25">
      <c r="A73" s="95">
        <v>57</v>
      </c>
      <c r="B73" s="97" t="s">
        <v>78</v>
      </c>
      <c r="C73" s="105">
        <v>233379</v>
      </c>
      <c r="D73" s="99">
        <f t="shared" si="11"/>
        <v>233379</v>
      </c>
      <c r="E73" s="106"/>
      <c r="F73" s="106">
        <v>0</v>
      </c>
      <c r="G73" s="103">
        <f>F73</f>
        <v>0</v>
      </c>
      <c r="H73" s="103">
        <f t="shared" si="13"/>
        <v>233379</v>
      </c>
      <c r="I73" s="103">
        <f t="shared" si="14"/>
        <v>233379</v>
      </c>
      <c r="J73" s="107">
        <v>0</v>
      </c>
      <c r="K73" s="106">
        <f t="shared" si="15"/>
        <v>0</v>
      </c>
      <c r="L73" s="106">
        <f t="shared" si="16"/>
        <v>0</v>
      </c>
      <c r="M73" s="106">
        <f t="shared" si="17"/>
        <v>0</v>
      </c>
      <c r="N73" s="106">
        <f t="shared" si="18"/>
        <v>0</v>
      </c>
      <c r="O73" s="108">
        <f t="shared" si="18"/>
        <v>0</v>
      </c>
      <c r="P73" s="107">
        <f t="shared" si="19"/>
        <v>233379</v>
      </c>
      <c r="Q73" s="103">
        <f t="shared" si="20"/>
        <v>233379</v>
      </c>
    </row>
    <row r="74" spans="1:17" x14ac:dyDescent="0.25">
      <c r="A74" s="95">
        <v>58</v>
      </c>
      <c r="B74" s="97" t="s">
        <v>79</v>
      </c>
      <c r="C74" s="105">
        <v>360238</v>
      </c>
      <c r="D74" s="99">
        <f t="shared" si="11"/>
        <v>360238</v>
      </c>
      <c r="E74" s="106"/>
      <c r="F74" s="106">
        <v>0</v>
      </c>
      <c r="G74" s="103">
        <f t="shared" si="12"/>
        <v>0</v>
      </c>
      <c r="H74" s="103">
        <f t="shared" si="13"/>
        <v>360238</v>
      </c>
      <c r="I74" s="103">
        <f t="shared" si="14"/>
        <v>360238</v>
      </c>
      <c r="J74" s="107">
        <v>0</v>
      </c>
      <c r="K74" s="106">
        <f t="shared" si="15"/>
        <v>0</v>
      </c>
      <c r="L74" s="106">
        <f t="shared" si="16"/>
        <v>0</v>
      </c>
      <c r="M74" s="106">
        <f t="shared" si="17"/>
        <v>0</v>
      </c>
      <c r="N74" s="106">
        <f t="shared" si="18"/>
        <v>0</v>
      </c>
      <c r="O74" s="108">
        <f t="shared" si="18"/>
        <v>0</v>
      </c>
      <c r="P74" s="107">
        <f t="shared" si="19"/>
        <v>360238</v>
      </c>
      <c r="Q74" s="103">
        <f t="shared" si="20"/>
        <v>360238</v>
      </c>
    </row>
    <row r="75" spans="1:17" x14ac:dyDescent="0.25">
      <c r="A75" s="95">
        <v>59</v>
      </c>
      <c r="B75" s="97" t="s">
        <v>80</v>
      </c>
      <c r="C75" s="105">
        <v>554009</v>
      </c>
      <c r="D75" s="99">
        <f t="shared" si="11"/>
        <v>554009</v>
      </c>
      <c r="E75" s="106"/>
      <c r="F75" s="106">
        <v>0</v>
      </c>
      <c r="G75" s="103">
        <f t="shared" si="12"/>
        <v>0</v>
      </c>
      <c r="H75" s="103">
        <f t="shared" si="13"/>
        <v>554009</v>
      </c>
      <c r="I75" s="103">
        <f t="shared" si="14"/>
        <v>554009</v>
      </c>
      <c r="J75" s="107">
        <v>0</v>
      </c>
      <c r="K75" s="106">
        <f t="shared" si="15"/>
        <v>0</v>
      </c>
      <c r="L75" s="106">
        <f t="shared" si="16"/>
        <v>0</v>
      </c>
      <c r="M75" s="106">
        <f t="shared" si="17"/>
        <v>0</v>
      </c>
      <c r="N75" s="106">
        <f t="shared" si="18"/>
        <v>0</v>
      </c>
      <c r="O75" s="108">
        <f t="shared" si="18"/>
        <v>0</v>
      </c>
      <c r="P75" s="107">
        <f t="shared" si="19"/>
        <v>554009</v>
      </c>
      <c r="Q75" s="103">
        <f t="shared" si="20"/>
        <v>554009</v>
      </c>
    </row>
    <row r="76" spans="1:17" x14ac:dyDescent="0.25">
      <c r="A76" s="95">
        <v>60</v>
      </c>
      <c r="B76" s="97" t="s">
        <v>81</v>
      </c>
      <c r="C76" s="105">
        <v>8278019</v>
      </c>
      <c r="D76" s="99">
        <f t="shared" si="11"/>
        <v>8278019</v>
      </c>
      <c r="E76" s="106"/>
      <c r="F76" s="106">
        <v>0</v>
      </c>
      <c r="G76" s="103">
        <f t="shared" si="12"/>
        <v>0</v>
      </c>
      <c r="H76" s="103">
        <f t="shared" si="13"/>
        <v>8278019</v>
      </c>
      <c r="I76" s="103">
        <f t="shared" si="14"/>
        <v>8278019</v>
      </c>
      <c r="J76" s="107">
        <v>0</v>
      </c>
      <c r="K76" s="106">
        <f t="shared" si="15"/>
        <v>0</v>
      </c>
      <c r="L76" s="106">
        <f t="shared" si="16"/>
        <v>0</v>
      </c>
      <c r="M76" s="106">
        <f t="shared" si="17"/>
        <v>0</v>
      </c>
      <c r="N76" s="106">
        <f t="shared" si="18"/>
        <v>0</v>
      </c>
      <c r="O76" s="108">
        <f t="shared" si="18"/>
        <v>0</v>
      </c>
      <c r="P76" s="107">
        <f t="shared" si="19"/>
        <v>8278019</v>
      </c>
      <c r="Q76" s="103">
        <f t="shared" si="20"/>
        <v>8278019</v>
      </c>
    </row>
    <row r="77" spans="1:17" x14ac:dyDescent="0.25">
      <c r="A77" s="95">
        <v>61</v>
      </c>
      <c r="B77" s="97" t="s">
        <v>82</v>
      </c>
      <c r="C77" s="105">
        <v>122767</v>
      </c>
      <c r="D77" s="99">
        <f t="shared" si="11"/>
        <v>122767</v>
      </c>
      <c r="E77" s="106"/>
      <c r="F77" s="106">
        <v>0</v>
      </c>
      <c r="G77" s="103">
        <f t="shared" si="12"/>
        <v>0</v>
      </c>
      <c r="H77" s="103">
        <f t="shared" si="13"/>
        <v>122767</v>
      </c>
      <c r="I77" s="103">
        <f t="shared" si="14"/>
        <v>122767</v>
      </c>
      <c r="J77" s="107">
        <v>0</v>
      </c>
      <c r="K77" s="106">
        <f t="shared" si="15"/>
        <v>0</v>
      </c>
      <c r="L77" s="106">
        <f t="shared" si="16"/>
        <v>0</v>
      </c>
      <c r="M77" s="106">
        <f t="shared" si="17"/>
        <v>0</v>
      </c>
      <c r="N77" s="106">
        <f t="shared" si="18"/>
        <v>0</v>
      </c>
      <c r="O77" s="108">
        <f t="shared" si="18"/>
        <v>0</v>
      </c>
      <c r="P77" s="107">
        <f t="shared" si="19"/>
        <v>122767</v>
      </c>
      <c r="Q77" s="103">
        <f t="shared" si="20"/>
        <v>122767</v>
      </c>
    </row>
    <row r="78" spans="1:17" x14ac:dyDescent="0.25">
      <c r="A78" s="95">
        <v>62</v>
      </c>
      <c r="B78" s="97" t="s">
        <v>83</v>
      </c>
      <c r="C78" s="105">
        <v>197537</v>
      </c>
      <c r="D78" s="99">
        <f t="shared" si="11"/>
        <v>197537</v>
      </c>
      <c r="E78" s="106"/>
      <c r="F78" s="106">
        <v>0</v>
      </c>
      <c r="G78" s="103">
        <f t="shared" si="12"/>
        <v>0</v>
      </c>
      <c r="H78" s="103">
        <f t="shared" si="13"/>
        <v>197537</v>
      </c>
      <c r="I78" s="103">
        <f t="shared" si="14"/>
        <v>197537</v>
      </c>
      <c r="J78" s="107">
        <v>0</v>
      </c>
      <c r="K78" s="106">
        <f t="shared" si="15"/>
        <v>0</v>
      </c>
      <c r="L78" s="106">
        <f t="shared" si="16"/>
        <v>0</v>
      </c>
      <c r="M78" s="106">
        <f t="shared" si="17"/>
        <v>0</v>
      </c>
      <c r="N78" s="106">
        <f t="shared" si="18"/>
        <v>0</v>
      </c>
      <c r="O78" s="108">
        <f t="shared" si="18"/>
        <v>0</v>
      </c>
      <c r="P78" s="107">
        <f t="shared" si="19"/>
        <v>197537</v>
      </c>
      <c r="Q78" s="103">
        <f t="shared" si="20"/>
        <v>197537</v>
      </c>
    </row>
    <row r="79" spans="1:17" x14ac:dyDescent="0.25">
      <c r="A79" s="95">
        <v>63</v>
      </c>
      <c r="B79" s="97" t="s">
        <v>84</v>
      </c>
      <c r="C79" s="105">
        <v>535526</v>
      </c>
      <c r="D79" s="99">
        <f t="shared" si="11"/>
        <v>535526</v>
      </c>
      <c r="E79" s="106"/>
      <c r="F79" s="106">
        <v>0</v>
      </c>
      <c r="G79" s="103">
        <f t="shared" si="12"/>
        <v>0</v>
      </c>
      <c r="H79" s="103">
        <f t="shared" si="13"/>
        <v>535526</v>
      </c>
      <c r="I79" s="103">
        <f t="shared" si="14"/>
        <v>535526</v>
      </c>
      <c r="J79" s="107">
        <v>0</v>
      </c>
      <c r="K79" s="106">
        <f t="shared" si="15"/>
        <v>0</v>
      </c>
      <c r="L79" s="106">
        <f t="shared" si="16"/>
        <v>0</v>
      </c>
      <c r="M79" s="106">
        <f t="shared" si="17"/>
        <v>0</v>
      </c>
      <c r="N79" s="106">
        <f t="shared" si="18"/>
        <v>0</v>
      </c>
      <c r="O79" s="108">
        <f t="shared" si="18"/>
        <v>0</v>
      </c>
      <c r="P79" s="107">
        <f t="shared" si="19"/>
        <v>535526</v>
      </c>
      <c r="Q79" s="103">
        <f t="shared" si="20"/>
        <v>535526</v>
      </c>
    </row>
    <row r="80" spans="1:17" x14ac:dyDescent="0.25">
      <c r="A80" s="95">
        <v>64</v>
      </c>
      <c r="B80" s="97" t="s">
        <v>85</v>
      </c>
      <c r="C80" s="105">
        <v>908347</v>
      </c>
      <c r="D80" s="99">
        <f t="shared" si="11"/>
        <v>908347</v>
      </c>
      <c r="E80" s="106"/>
      <c r="F80" s="106">
        <v>0</v>
      </c>
      <c r="G80" s="103">
        <f t="shared" si="12"/>
        <v>0</v>
      </c>
      <c r="H80" s="103">
        <f t="shared" si="13"/>
        <v>908347</v>
      </c>
      <c r="I80" s="103">
        <f t="shared" si="14"/>
        <v>908347</v>
      </c>
      <c r="J80" s="107">
        <v>0</v>
      </c>
      <c r="K80" s="106">
        <f t="shared" si="15"/>
        <v>0</v>
      </c>
      <c r="L80" s="106">
        <f t="shared" si="16"/>
        <v>0</v>
      </c>
      <c r="M80" s="106">
        <f t="shared" si="17"/>
        <v>0</v>
      </c>
      <c r="N80" s="106">
        <f t="shared" si="18"/>
        <v>0</v>
      </c>
      <c r="O80" s="108">
        <f t="shared" si="18"/>
        <v>0</v>
      </c>
      <c r="P80" s="107">
        <f t="shared" si="19"/>
        <v>908347</v>
      </c>
      <c r="Q80" s="103">
        <f t="shared" si="20"/>
        <v>908347</v>
      </c>
    </row>
    <row r="81" spans="1:17" x14ac:dyDescent="0.25">
      <c r="A81" s="95">
        <v>65</v>
      </c>
      <c r="B81" s="97" t="s">
        <v>86</v>
      </c>
      <c r="C81" s="105">
        <v>1699044</v>
      </c>
      <c r="D81" s="99">
        <f t="shared" si="11"/>
        <v>1699044</v>
      </c>
      <c r="E81" s="106"/>
      <c r="F81" s="106">
        <v>0</v>
      </c>
      <c r="G81" s="103">
        <f t="shared" si="12"/>
        <v>0</v>
      </c>
      <c r="H81" s="103">
        <f t="shared" si="13"/>
        <v>1699044</v>
      </c>
      <c r="I81" s="103">
        <f t="shared" si="14"/>
        <v>1699044</v>
      </c>
      <c r="J81" s="107">
        <v>0</v>
      </c>
      <c r="K81" s="106">
        <f t="shared" si="15"/>
        <v>0</v>
      </c>
      <c r="L81" s="106">
        <f t="shared" si="16"/>
        <v>0</v>
      </c>
      <c r="M81" s="106">
        <f t="shared" si="17"/>
        <v>0</v>
      </c>
      <c r="N81" s="106">
        <f t="shared" si="18"/>
        <v>0</v>
      </c>
      <c r="O81" s="108">
        <f t="shared" si="18"/>
        <v>0</v>
      </c>
      <c r="P81" s="107">
        <f t="shared" si="19"/>
        <v>1699044</v>
      </c>
      <c r="Q81" s="103">
        <f t="shared" si="20"/>
        <v>1699044</v>
      </c>
    </row>
    <row r="82" spans="1:17" x14ac:dyDescent="0.25">
      <c r="A82" s="95">
        <v>66</v>
      </c>
      <c r="B82" s="97" t="s">
        <v>87</v>
      </c>
      <c r="C82" s="105">
        <v>447625</v>
      </c>
      <c r="D82" s="99">
        <f t="shared" si="11"/>
        <v>447625</v>
      </c>
      <c r="E82" s="106"/>
      <c r="F82" s="106">
        <v>0</v>
      </c>
      <c r="G82" s="103">
        <f t="shared" si="12"/>
        <v>0</v>
      </c>
      <c r="H82" s="103">
        <f t="shared" si="13"/>
        <v>447625</v>
      </c>
      <c r="I82" s="103">
        <f t="shared" si="14"/>
        <v>447625</v>
      </c>
      <c r="J82" s="107">
        <v>0</v>
      </c>
      <c r="K82" s="106">
        <f t="shared" si="15"/>
        <v>0</v>
      </c>
      <c r="L82" s="106">
        <f t="shared" si="16"/>
        <v>0</v>
      </c>
      <c r="M82" s="106">
        <f t="shared" si="17"/>
        <v>0</v>
      </c>
      <c r="N82" s="106">
        <f t="shared" si="18"/>
        <v>0</v>
      </c>
      <c r="O82" s="108">
        <f t="shared" si="18"/>
        <v>0</v>
      </c>
      <c r="P82" s="107">
        <f t="shared" si="19"/>
        <v>447625</v>
      </c>
      <c r="Q82" s="103">
        <f t="shared" si="20"/>
        <v>447625</v>
      </c>
    </row>
    <row r="83" spans="1:17" x14ac:dyDescent="0.25">
      <c r="A83" s="95">
        <v>67</v>
      </c>
      <c r="B83" s="97" t="s">
        <v>88</v>
      </c>
      <c r="C83" s="105">
        <v>1365525</v>
      </c>
      <c r="D83" s="99">
        <f t="shared" si="11"/>
        <v>1365525</v>
      </c>
      <c r="E83" s="106"/>
      <c r="F83" s="106">
        <v>0</v>
      </c>
      <c r="G83" s="103">
        <f t="shared" si="12"/>
        <v>0</v>
      </c>
      <c r="H83" s="103">
        <f t="shared" si="13"/>
        <v>1365525</v>
      </c>
      <c r="I83" s="103">
        <f t="shared" si="14"/>
        <v>1365525</v>
      </c>
      <c r="J83" s="107">
        <v>0</v>
      </c>
      <c r="K83" s="106">
        <f t="shared" si="15"/>
        <v>0</v>
      </c>
      <c r="L83" s="106">
        <f t="shared" si="16"/>
        <v>0</v>
      </c>
      <c r="M83" s="106">
        <f t="shared" si="17"/>
        <v>0</v>
      </c>
      <c r="N83" s="106">
        <f t="shared" si="18"/>
        <v>0</v>
      </c>
      <c r="O83" s="108">
        <f t="shared" si="18"/>
        <v>0</v>
      </c>
      <c r="P83" s="107">
        <f t="shared" si="19"/>
        <v>1365525</v>
      </c>
      <c r="Q83" s="103">
        <f t="shared" si="20"/>
        <v>1365525</v>
      </c>
    </row>
    <row r="84" spans="1:17" x14ac:dyDescent="0.25">
      <c r="A84" s="95">
        <v>68</v>
      </c>
      <c r="B84" s="97" t="s">
        <v>89</v>
      </c>
      <c r="C84" s="105">
        <v>970517</v>
      </c>
      <c r="D84" s="99">
        <f t="shared" si="11"/>
        <v>970517</v>
      </c>
      <c r="E84" s="106"/>
      <c r="F84" s="106">
        <v>0</v>
      </c>
      <c r="G84" s="103">
        <f t="shared" si="12"/>
        <v>0</v>
      </c>
      <c r="H84" s="103">
        <f t="shared" si="13"/>
        <v>970517</v>
      </c>
      <c r="I84" s="103">
        <f t="shared" si="14"/>
        <v>970517</v>
      </c>
      <c r="J84" s="107">
        <v>0</v>
      </c>
      <c r="K84" s="106">
        <f t="shared" si="15"/>
        <v>0</v>
      </c>
      <c r="L84" s="106">
        <f t="shared" si="16"/>
        <v>0</v>
      </c>
      <c r="M84" s="106">
        <f t="shared" si="17"/>
        <v>0</v>
      </c>
      <c r="N84" s="106">
        <f t="shared" si="18"/>
        <v>0</v>
      </c>
      <c r="O84" s="108">
        <f t="shared" si="18"/>
        <v>0</v>
      </c>
      <c r="P84" s="107">
        <f t="shared" si="19"/>
        <v>970517</v>
      </c>
      <c r="Q84" s="103">
        <f t="shared" si="20"/>
        <v>970517</v>
      </c>
    </row>
    <row r="85" spans="1:17" x14ac:dyDescent="0.25">
      <c r="A85" s="95">
        <v>69</v>
      </c>
      <c r="B85" s="97" t="s">
        <v>90</v>
      </c>
      <c r="C85" s="105">
        <v>129510</v>
      </c>
      <c r="D85" s="99">
        <f t="shared" si="11"/>
        <v>129510</v>
      </c>
      <c r="E85" s="106"/>
      <c r="F85" s="106">
        <v>0</v>
      </c>
      <c r="G85" s="103">
        <f t="shared" si="12"/>
        <v>0</v>
      </c>
      <c r="H85" s="103">
        <f t="shared" si="13"/>
        <v>129510</v>
      </c>
      <c r="I85" s="103">
        <f t="shared" si="14"/>
        <v>129510</v>
      </c>
      <c r="J85" s="107">
        <v>0</v>
      </c>
      <c r="K85" s="106">
        <f t="shared" si="15"/>
        <v>0</v>
      </c>
      <c r="L85" s="106">
        <f t="shared" si="16"/>
        <v>0</v>
      </c>
      <c r="M85" s="106">
        <f t="shared" si="17"/>
        <v>0</v>
      </c>
      <c r="N85" s="106">
        <f t="shared" si="18"/>
        <v>0</v>
      </c>
      <c r="O85" s="108">
        <f t="shared" si="18"/>
        <v>0</v>
      </c>
      <c r="P85" s="107">
        <f t="shared" si="19"/>
        <v>129510</v>
      </c>
      <c r="Q85" s="103">
        <f t="shared" si="20"/>
        <v>129510</v>
      </c>
    </row>
    <row r="86" spans="1:17" x14ac:dyDescent="0.25">
      <c r="A86" s="95">
        <v>70</v>
      </c>
      <c r="B86" s="97" t="s">
        <v>91</v>
      </c>
      <c r="C86" s="105">
        <v>453570</v>
      </c>
      <c r="D86" s="99">
        <f t="shared" si="11"/>
        <v>453570</v>
      </c>
      <c r="E86" s="106"/>
      <c r="F86" s="106">
        <v>0</v>
      </c>
      <c r="G86" s="103">
        <f t="shared" si="12"/>
        <v>0</v>
      </c>
      <c r="H86" s="103">
        <f t="shared" si="13"/>
        <v>453570</v>
      </c>
      <c r="I86" s="103">
        <f t="shared" si="14"/>
        <v>453570</v>
      </c>
      <c r="J86" s="107">
        <v>0</v>
      </c>
      <c r="K86" s="106">
        <f t="shared" si="15"/>
        <v>0</v>
      </c>
      <c r="L86" s="106">
        <f t="shared" si="16"/>
        <v>0</v>
      </c>
      <c r="M86" s="106">
        <f t="shared" si="17"/>
        <v>0</v>
      </c>
      <c r="N86" s="106">
        <f t="shared" si="18"/>
        <v>0</v>
      </c>
      <c r="O86" s="108">
        <f t="shared" si="18"/>
        <v>0</v>
      </c>
      <c r="P86" s="107">
        <f t="shared" si="19"/>
        <v>453570</v>
      </c>
      <c r="Q86" s="103">
        <f t="shared" si="20"/>
        <v>453570</v>
      </c>
    </row>
    <row r="87" spans="1:17" x14ac:dyDescent="0.25">
      <c r="A87" s="95">
        <v>71</v>
      </c>
      <c r="B87" s="97" t="s">
        <v>92</v>
      </c>
      <c r="C87" s="105">
        <v>376913</v>
      </c>
      <c r="D87" s="99">
        <f t="shared" si="11"/>
        <v>376913</v>
      </c>
      <c r="E87" s="106"/>
      <c r="F87" s="106">
        <v>0</v>
      </c>
      <c r="G87" s="103">
        <f t="shared" si="12"/>
        <v>0</v>
      </c>
      <c r="H87" s="103">
        <f t="shared" si="13"/>
        <v>376913</v>
      </c>
      <c r="I87" s="103">
        <f t="shared" si="14"/>
        <v>376913</v>
      </c>
      <c r="J87" s="107">
        <v>0</v>
      </c>
      <c r="K87" s="106">
        <f t="shared" si="15"/>
        <v>0</v>
      </c>
      <c r="L87" s="106">
        <f t="shared" si="16"/>
        <v>0</v>
      </c>
      <c r="M87" s="106">
        <f t="shared" si="17"/>
        <v>0</v>
      </c>
      <c r="N87" s="106">
        <f t="shared" si="18"/>
        <v>0</v>
      </c>
      <c r="O87" s="108">
        <f t="shared" si="18"/>
        <v>0</v>
      </c>
      <c r="P87" s="107">
        <f t="shared" si="19"/>
        <v>376913</v>
      </c>
      <c r="Q87" s="103">
        <f t="shared" si="20"/>
        <v>376913</v>
      </c>
    </row>
    <row r="88" spans="1:17" x14ac:dyDescent="0.25">
      <c r="A88" s="95">
        <v>72</v>
      </c>
      <c r="B88" s="97" t="s">
        <v>93</v>
      </c>
      <c r="C88" s="105">
        <v>77290</v>
      </c>
      <c r="D88" s="99">
        <f t="shared" si="11"/>
        <v>77290</v>
      </c>
      <c r="E88" s="106"/>
      <c r="F88" s="106">
        <v>0</v>
      </c>
      <c r="G88" s="103">
        <f t="shared" si="12"/>
        <v>0</v>
      </c>
      <c r="H88" s="103">
        <f t="shared" si="13"/>
        <v>77290</v>
      </c>
      <c r="I88" s="103">
        <f t="shared" si="14"/>
        <v>77290</v>
      </c>
      <c r="J88" s="107">
        <v>0</v>
      </c>
      <c r="K88" s="106">
        <f t="shared" si="15"/>
        <v>0</v>
      </c>
      <c r="L88" s="106">
        <f t="shared" si="16"/>
        <v>0</v>
      </c>
      <c r="M88" s="106">
        <f t="shared" si="17"/>
        <v>0</v>
      </c>
      <c r="N88" s="106">
        <f t="shared" si="18"/>
        <v>0</v>
      </c>
      <c r="O88" s="108">
        <f t="shared" si="18"/>
        <v>0</v>
      </c>
      <c r="P88" s="107">
        <f t="shared" si="19"/>
        <v>77290</v>
      </c>
      <c r="Q88" s="103">
        <f t="shared" si="20"/>
        <v>77290</v>
      </c>
    </row>
    <row r="89" spans="1:17" x14ac:dyDescent="0.25">
      <c r="A89" s="95">
        <v>73</v>
      </c>
      <c r="B89" s="97" t="s">
        <v>94</v>
      </c>
      <c r="C89" s="105">
        <v>276632</v>
      </c>
      <c r="D89" s="99">
        <f t="shared" si="11"/>
        <v>276632</v>
      </c>
      <c r="E89" s="106"/>
      <c r="F89" s="106">
        <v>0</v>
      </c>
      <c r="G89" s="103">
        <f t="shared" si="12"/>
        <v>0</v>
      </c>
      <c r="H89" s="103">
        <f t="shared" si="13"/>
        <v>276632</v>
      </c>
      <c r="I89" s="103">
        <f t="shared" si="14"/>
        <v>276632</v>
      </c>
      <c r="J89" s="107">
        <v>0</v>
      </c>
      <c r="K89" s="106">
        <f t="shared" si="15"/>
        <v>0</v>
      </c>
      <c r="L89" s="106">
        <f t="shared" si="16"/>
        <v>0</v>
      </c>
      <c r="M89" s="106">
        <f t="shared" si="17"/>
        <v>0</v>
      </c>
      <c r="N89" s="106">
        <f t="shared" si="18"/>
        <v>0</v>
      </c>
      <c r="O89" s="108">
        <f t="shared" si="18"/>
        <v>0</v>
      </c>
      <c r="P89" s="107">
        <f t="shared" si="19"/>
        <v>276632</v>
      </c>
      <c r="Q89" s="103">
        <f t="shared" si="20"/>
        <v>276632</v>
      </c>
    </row>
    <row r="90" spans="1:17" x14ac:dyDescent="0.25">
      <c r="A90" s="95">
        <v>74</v>
      </c>
      <c r="B90" s="97" t="s">
        <v>95</v>
      </c>
      <c r="C90" s="105">
        <v>1205205</v>
      </c>
      <c r="D90" s="99">
        <f t="shared" si="11"/>
        <v>1205205</v>
      </c>
      <c r="E90" s="106"/>
      <c r="F90" s="106">
        <v>0</v>
      </c>
      <c r="G90" s="103">
        <f t="shared" si="12"/>
        <v>0</v>
      </c>
      <c r="H90" s="103">
        <f t="shared" si="13"/>
        <v>1205205</v>
      </c>
      <c r="I90" s="103">
        <f t="shared" si="14"/>
        <v>1205205</v>
      </c>
      <c r="J90" s="107">
        <v>0</v>
      </c>
      <c r="K90" s="106">
        <f t="shared" si="15"/>
        <v>0</v>
      </c>
      <c r="L90" s="106">
        <f t="shared" si="16"/>
        <v>0</v>
      </c>
      <c r="M90" s="106">
        <f t="shared" si="17"/>
        <v>0</v>
      </c>
      <c r="N90" s="106">
        <f t="shared" si="18"/>
        <v>0</v>
      </c>
      <c r="O90" s="108">
        <f t="shared" si="18"/>
        <v>0</v>
      </c>
      <c r="P90" s="107">
        <f t="shared" si="19"/>
        <v>1205205</v>
      </c>
      <c r="Q90" s="103">
        <f t="shared" si="20"/>
        <v>1205205</v>
      </c>
    </row>
    <row r="91" spans="1:17" x14ac:dyDescent="0.25">
      <c r="A91" s="95">
        <v>75</v>
      </c>
      <c r="B91" s="97" t="s">
        <v>96</v>
      </c>
      <c r="C91" s="105">
        <v>114654</v>
      </c>
      <c r="D91" s="99">
        <f t="shared" si="11"/>
        <v>114654</v>
      </c>
      <c r="E91" s="106"/>
      <c r="F91" s="106">
        <v>0</v>
      </c>
      <c r="G91" s="103">
        <f t="shared" si="12"/>
        <v>0</v>
      </c>
      <c r="H91" s="103">
        <f t="shared" si="13"/>
        <v>114654</v>
      </c>
      <c r="I91" s="103">
        <f t="shared" si="14"/>
        <v>114654</v>
      </c>
      <c r="J91" s="107">
        <v>0</v>
      </c>
      <c r="K91" s="106">
        <f t="shared" si="15"/>
        <v>0</v>
      </c>
      <c r="L91" s="106">
        <f t="shared" si="16"/>
        <v>0</v>
      </c>
      <c r="M91" s="106">
        <f t="shared" si="17"/>
        <v>0</v>
      </c>
      <c r="N91" s="106">
        <f t="shared" si="18"/>
        <v>0</v>
      </c>
      <c r="O91" s="108">
        <f t="shared" si="18"/>
        <v>0</v>
      </c>
      <c r="P91" s="107">
        <f t="shared" si="19"/>
        <v>114654</v>
      </c>
      <c r="Q91" s="103">
        <f t="shared" si="20"/>
        <v>114654</v>
      </c>
    </row>
    <row r="92" spans="1:17" x14ac:dyDescent="0.25">
      <c r="A92" s="95">
        <v>76</v>
      </c>
      <c r="B92" s="97" t="s">
        <v>97</v>
      </c>
      <c r="C92" s="105">
        <v>915975</v>
      </c>
      <c r="D92" s="99">
        <f t="shared" si="11"/>
        <v>915975</v>
      </c>
      <c r="E92" s="106"/>
      <c r="F92" s="106">
        <v>0</v>
      </c>
      <c r="G92" s="103">
        <f t="shared" si="12"/>
        <v>0</v>
      </c>
      <c r="H92" s="103">
        <f t="shared" si="13"/>
        <v>915975</v>
      </c>
      <c r="I92" s="103">
        <f t="shared" si="14"/>
        <v>915975</v>
      </c>
      <c r="J92" s="107">
        <v>0</v>
      </c>
      <c r="K92" s="106">
        <f t="shared" si="15"/>
        <v>0</v>
      </c>
      <c r="L92" s="106">
        <f t="shared" si="16"/>
        <v>0</v>
      </c>
      <c r="M92" s="106">
        <f t="shared" si="17"/>
        <v>0</v>
      </c>
      <c r="N92" s="106">
        <f t="shared" si="18"/>
        <v>0</v>
      </c>
      <c r="O92" s="108">
        <f t="shared" si="18"/>
        <v>0</v>
      </c>
      <c r="P92" s="107">
        <f t="shared" si="19"/>
        <v>915975</v>
      </c>
      <c r="Q92" s="103">
        <f t="shared" si="20"/>
        <v>915975</v>
      </c>
    </row>
    <row r="93" spans="1:17" x14ac:dyDescent="0.25">
      <c r="A93" s="95">
        <v>77</v>
      </c>
      <c r="B93" s="97" t="s">
        <v>98</v>
      </c>
      <c r="C93" s="105">
        <v>719879</v>
      </c>
      <c r="D93" s="99">
        <f t="shared" si="11"/>
        <v>719879</v>
      </c>
      <c r="E93" s="106"/>
      <c r="F93" s="106">
        <v>0</v>
      </c>
      <c r="G93" s="103">
        <f t="shared" si="12"/>
        <v>0</v>
      </c>
      <c r="H93" s="103">
        <f t="shared" si="13"/>
        <v>719879</v>
      </c>
      <c r="I93" s="103">
        <f t="shared" si="14"/>
        <v>719879</v>
      </c>
      <c r="J93" s="107">
        <v>0</v>
      </c>
      <c r="K93" s="106">
        <f t="shared" si="15"/>
        <v>0</v>
      </c>
      <c r="L93" s="106">
        <f t="shared" si="16"/>
        <v>0</v>
      </c>
      <c r="M93" s="106">
        <f t="shared" si="17"/>
        <v>0</v>
      </c>
      <c r="N93" s="106">
        <f t="shared" si="18"/>
        <v>0</v>
      </c>
      <c r="O93" s="108">
        <f t="shared" si="18"/>
        <v>0</v>
      </c>
      <c r="P93" s="107">
        <f t="shared" si="19"/>
        <v>719879</v>
      </c>
      <c r="Q93" s="103">
        <f t="shared" si="20"/>
        <v>719879</v>
      </c>
    </row>
    <row r="94" spans="1:17" x14ac:dyDescent="0.25">
      <c r="A94" s="95">
        <v>78</v>
      </c>
      <c r="B94" s="97" t="s">
        <v>99</v>
      </c>
      <c r="C94" s="105">
        <v>1876001</v>
      </c>
      <c r="D94" s="99">
        <f t="shared" si="11"/>
        <v>1876001</v>
      </c>
      <c r="E94" s="106"/>
      <c r="F94" s="106">
        <v>0</v>
      </c>
      <c r="G94" s="103">
        <f t="shared" si="12"/>
        <v>0</v>
      </c>
      <c r="H94" s="103">
        <f t="shared" si="13"/>
        <v>1876001</v>
      </c>
      <c r="I94" s="103">
        <f t="shared" si="14"/>
        <v>1876001</v>
      </c>
      <c r="J94" s="107">
        <v>0</v>
      </c>
      <c r="K94" s="106">
        <f t="shared" si="15"/>
        <v>0</v>
      </c>
      <c r="L94" s="106">
        <f t="shared" si="16"/>
        <v>0</v>
      </c>
      <c r="M94" s="106">
        <f t="shared" si="17"/>
        <v>0</v>
      </c>
      <c r="N94" s="106">
        <f t="shared" si="18"/>
        <v>0</v>
      </c>
      <c r="O94" s="108">
        <f t="shared" si="18"/>
        <v>0</v>
      </c>
      <c r="P94" s="107">
        <f t="shared" si="19"/>
        <v>1876001</v>
      </c>
      <c r="Q94" s="103">
        <f t="shared" si="20"/>
        <v>1876001</v>
      </c>
    </row>
    <row r="95" spans="1:17" x14ac:dyDescent="0.25">
      <c r="A95" s="95">
        <v>79</v>
      </c>
      <c r="B95" s="97" t="s">
        <v>100</v>
      </c>
      <c r="C95" s="105">
        <v>1131999</v>
      </c>
      <c r="D95" s="99">
        <f t="shared" si="11"/>
        <v>1131999</v>
      </c>
      <c r="E95" s="106"/>
      <c r="F95" s="106">
        <v>0</v>
      </c>
      <c r="G95" s="103">
        <f t="shared" si="12"/>
        <v>0</v>
      </c>
      <c r="H95" s="103">
        <f t="shared" si="13"/>
        <v>1131999</v>
      </c>
      <c r="I95" s="103">
        <f t="shared" si="14"/>
        <v>1131999</v>
      </c>
      <c r="J95" s="107">
        <v>0</v>
      </c>
      <c r="K95" s="106">
        <f t="shared" si="15"/>
        <v>0</v>
      </c>
      <c r="L95" s="106">
        <f t="shared" si="16"/>
        <v>0</v>
      </c>
      <c r="M95" s="106">
        <f t="shared" si="17"/>
        <v>0</v>
      </c>
      <c r="N95" s="106">
        <f t="shared" si="18"/>
        <v>0</v>
      </c>
      <c r="O95" s="108">
        <f t="shared" si="18"/>
        <v>0</v>
      </c>
      <c r="P95" s="107">
        <f t="shared" si="19"/>
        <v>1131999</v>
      </c>
      <c r="Q95" s="103">
        <f t="shared" si="20"/>
        <v>1131999</v>
      </c>
    </row>
    <row r="96" spans="1:17" x14ac:dyDescent="0.25">
      <c r="A96" s="95">
        <v>80</v>
      </c>
      <c r="B96" s="97" t="s">
        <v>101</v>
      </c>
      <c r="C96" s="105">
        <v>629234</v>
      </c>
      <c r="D96" s="99">
        <f t="shared" si="11"/>
        <v>629234</v>
      </c>
      <c r="E96" s="106"/>
      <c r="F96" s="106">
        <v>0</v>
      </c>
      <c r="G96" s="103">
        <f t="shared" si="12"/>
        <v>0</v>
      </c>
      <c r="H96" s="103">
        <f t="shared" si="13"/>
        <v>629234</v>
      </c>
      <c r="I96" s="103">
        <f t="shared" si="14"/>
        <v>629234</v>
      </c>
      <c r="J96" s="107">
        <v>0</v>
      </c>
      <c r="K96" s="106">
        <f t="shared" si="15"/>
        <v>0</v>
      </c>
      <c r="L96" s="106">
        <f t="shared" si="16"/>
        <v>0</v>
      </c>
      <c r="M96" s="106">
        <f t="shared" si="17"/>
        <v>0</v>
      </c>
      <c r="N96" s="106">
        <f t="shared" si="18"/>
        <v>0</v>
      </c>
      <c r="O96" s="108">
        <f t="shared" si="18"/>
        <v>0</v>
      </c>
      <c r="P96" s="107">
        <f t="shared" si="19"/>
        <v>629234</v>
      </c>
      <c r="Q96" s="103">
        <f t="shared" si="20"/>
        <v>629234</v>
      </c>
    </row>
    <row r="97" spans="1:17" x14ac:dyDescent="0.25">
      <c r="A97" s="95">
        <v>81</v>
      </c>
      <c r="B97" s="97" t="s">
        <v>102</v>
      </c>
      <c r="C97" s="105">
        <v>571776</v>
      </c>
      <c r="D97" s="99">
        <f t="shared" si="11"/>
        <v>571776</v>
      </c>
      <c r="E97" s="106"/>
      <c r="F97" s="106">
        <v>0</v>
      </c>
      <c r="G97" s="103">
        <f t="shared" si="12"/>
        <v>0</v>
      </c>
      <c r="H97" s="103">
        <f t="shared" si="13"/>
        <v>571776</v>
      </c>
      <c r="I97" s="103">
        <f t="shared" si="14"/>
        <v>571776</v>
      </c>
      <c r="J97" s="107">
        <v>0</v>
      </c>
      <c r="K97" s="106">
        <f t="shared" si="15"/>
        <v>0</v>
      </c>
      <c r="L97" s="106">
        <f t="shared" si="16"/>
        <v>0</v>
      </c>
      <c r="M97" s="106">
        <f t="shared" si="17"/>
        <v>0</v>
      </c>
      <c r="N97" s="106">
        <f t="shared" si="18"/>
        <v>0</v>
      </c>
      <c r="O97" s="108">
        <f t="shared" si="18"/>
        <v>0</v>
      </c>
      <c r="P97" s="107">
        <f t="shared" si="19"/>
        <v>571776</v>
      </c>
      <c r="Q97" s="103">
        <f t="shared" si="20"/>
        <v>571776</v>
      </c>
    </row>
    <row r="98" spans="1:17" x14ac:dyDescent="0.25">
      <c r="A98" s="95">
        <v>82</v>
      </c>
      <c r="B98" s="97" t="s">
        <v>103</v>
      </c>
      <c r="C98" s="105">
        <v>508020</v>
      </c>
      <c r="D98" s="99">
        <f t="shared" si="11"/>
        <v>508020</v>
      </c>
      <c r="E98" s="106"/>
      <c r="F98" s="106">
        <v>0</v>
      </c>
      <c r="G98" s="103">
        <f t="shared" si="12"/>
        <v>0</v>
      </c>
      <c r="H98" s="103">
        <f t="shared" si="13"/>
        <v>508020</v>
      </c>
      <c r="I98" s="103">
        <f t="shared" si="14"/>
        <v>508020</v>
      </c>
      <c r="J98" s="107">
        <v>0</v>
      </c>
      <c r="K98" s="106">
        <f t="shared" si="15"/>
        <v>0</v>
      </c>
      <c r="L98" s="106">
        <f t="shared" si="16"/>
        <v>0</v>
      </c>
      <c r="M98" s="106">
        <f t="shared" si="17"/>
        <v>0</v>
      </c>
      <c r="N98" s="106">
        <f t="shared" si="18"/>
        <v>0</v>
      </c>
      <c r="O98" s="108">
        <f t="shared" si="18"/>
        <v>0</v>
      </c>
      <c r="P98" s="107">
        <f t="shared" si="19"/>
        <v>508020</v>
      </c>
      <c r="Q98" s="103">
        <f t="shared" si="20"/>
        <v>508020</v>
      </c>
    </row>
    <row r="99" spans="1:17" x14ac:dyDescent="0.25">
      <c r="A99" s="95">
        <v>83</v>
      </c>
      <c r="B99" s="97" t="s">
        <v>104</v>
      </c>
      <c r="C99" s="105">
        <v>593563</v>
      </c>
      <c r="D99" s="99">
        <f t="shared" si="11"/>
        <v>593563</v>
      </c>
      <c r="E99" s="106"/>
      <c r="F99" s="106">
        <v>0</v>
      </c>
      <c r="G99" s="103">
        <f t="shared" si="12"/>
        <v>0</v>
      </c>
      <c r="H99" s="103">
        <f t="shared" si="13"/>
        <v>593563</v>
      </c>
      <c r="I99" s="103">
        <f t="shared" si="14"/>
        <v>593563</v>
      </c>
      <c r="J99" s="107">
        <v>0</v>
      </c>
      <c r="K99" s="106">
        <f t="shared" si="15"/>
        <v>0</v>
      </c>
      <c r="L99" s="106">
        <f t="shared" si="16"/>
        <v>0</v>
      </c>
      <c r="M99" s="106">
        <f t="shared" si="17"/>
        <v>0</v>
      </c>
      <c r="N99" s="106">
        <f t="shared" si="18"/>
        <v>0</v>
      </c>
      <c r="O99" s="108">
        <f t="shared" si="18"/>
        <v>0</v>
      </c>
      <c r="P99" s="107">
        <f t="shared" si="19"/>
        <v>593563</v>
      </c>
      <c r="Q99" s="103">
        <f t="shared" si="20"/>
        <v>593563</v>
      </c>
    </row>
    <row r="100" spans="1:17" x14ac:dyDescent="0.25">
      <c r="A100" s="95">
        <v>84</v>
      </c>
      <c r="B100" s="97" t="s">
        <v>105</v>
      </c>
      <c r="C100" s="105">
        <v>442422</v>
      </c>
      <c r="D100" s="99">
        <f t="shared" si="11"/>
        <v>442422</v>
      </c>
      <c r="E100" s="106"/>
      <c r="F100" s="106">
        <v>0</v>
      </c>
      <c r="G100" s="103">
        <f t="shared" si="12"/>
        <v>0</v>
      </c>
      <c r="H100" s="103">
        <f t="shared" si="13"/>
        <v>442422</v>
      </c>
      <c r="I100" s="103">
        <f t="shared" si="14"/>
        <v>442422</v>
      </c>
      <c r="J100" s="107">
        <v>0</v>
      </c>
      <c r="K100" s="106">
        <f t="shared" si="15"/>
        <v>0</v>
      </c>
      <c r="L100" s="106">
        <f t="shared" si="16"/>
        <v>0</v>
      </c>
      <c r="M100" s="106">
        <f t="shared" si="17"/>
        <v>0</v>
      </c>
      <c r="N100" s="106">
        <f t="shared" si="18"/>
        <v>0</v>
      </c>
      <c r="O100" s="108">
        <f t="shared" si="18"/>
        <v>0</v>
      </c>
      <c r="P100" s="107">
        <f t="shared" si="19"/>
        <v>442422</v>
      </c>
      <c r="Q100" s="103">
        <f t="shared" si="20"/>
        <v>442422</v>
      </c>
    </row>
    <row r="101" spans="1:17" x14ac:dyDescent="0.25">
      <c r="A101" s="95">
        <v>85</v>
      </c>
      <c r="B101" s="97" t="s">
        <v>106</v>
      </c>
      <c r="C101" s="105">
        <v>437853</v>
      </c>
      <c r="D101" s="99">
        <f t="shared" si="11"/>
        <v>437853</v>
      </c>
      <c r="E101" s="106"/>
      <c r="F101" s="106">
        <v>0</v>
      </c>
      <c r="G101" s="103">
        <f t="shared" si="12"/>
        <v>0</v>
      </c>
      <c r="H101" s="103">
        <f t="shared" si="13"/>
        <v>437853</v>
      </c>
      <c r="I101" s="103">
        <f t="shared" si="14"/>
        <v>437853</v>
      </c>
      <c r="J101" s="107">
        <v>0</v>
      </c>
      <c r="K101" s="106">
        <f t="shared" si="15"/>
        <v>0</v>
      </c>
      <c r="L101" s="106">
        <f t="shared" si="16"/>
        <v>0</v>
      </c>
      <c r="M101" s="106">
        <f t="shared" si="17"/>
        <v>0</v>
      </c>
      <c r="N101" s="106">
        <f t="shared" si="18"/>
        <v>0</v>
      </c>
      <c r="O101" s="108">
        <f t="shared" si="18"/>
        <v>0</v>
      </c>
      <c r="P101" s="107">
        <f t="shared" si="19"/>
        <v>437853</v>
      </c>
      <c r="Q101" s="103">
        <f t="shared" si="20"/>
        <v>437853</v>
      </c>
    </row>
    <row r="102" spans="1:17" x14ac:dyDescent="0.25">
      <c r="A102" s="95">
        <v>86</v>
      </c>
      <c r="B102" s="97" t="s">
        <v>107</v>
      </c>
      <c r="C102" s="105">
        <v>538702</v>
      </c>
      <c r="D102" s="99">
        <f t="shared" si="11"/>
        <v>538702</v>
      </c>
      <c r="E102" s="106"/>
      <c r="F102" s="106">
        <v>0</v>
      </c>
      <c r="G102" s="103">
        <f t="shared" si="12"/>
        <v>0</v>
      </c>
      <c r="H102" s="103">
        <f t="shared" si="13"/>
        <v>538702</v>
      </c>
      <c r="I102" s="103">
        <f t="shared" si="14"/>
        <v>538702</v>
      </c>
      <c r="J102" s="107">
        <v>0</v>
      </c>
      <c r="K102" s="106">
        <f t="shared" si="15"/>
        <v>0</v>
      </c>
      <c r="L102" s="106">
        <f t="shared" si="16"/>
        <v>0</v>
      </c>
      <c r="M102" s="106">
        <f t="shared" si="17"/>
        <v>0</v>
      </c>
      <c r="N102" s="106">
        <f t="shared" si="18"/>
        <v>0</v>
      </c>
      <c r="O102" s="108">
        <f t="shared" si="18"/>
        <v>0</v>
      </c>
      <c r="P102" s="107">
        <f t="shared" si="19"/>
        <v>538702</v>
      </c>
      <c r="Q102" s="103">
        <f t="shared" si="20"/>
        <v>538702</v>
      </c>
    </row>
    <row r="103" spans="1:17" x14ac:dyDescent="0.25">
      <c r="A103" s="95">
        <v>87</v>
      </c>
      <c r="B103" s="97" t="s">
        <v>108</v>
      </c>
      <c r="C103" s="105">
        <v>174653</v>
      </c>
      <c r="D103" s="99">
        <f t="shared" si="11"/>
        <v>174653</v>
      </c>
      <c r="E103" s="106"/>
      <c r="F103" s="106">
        <v>0</v>
      </c>
      <c r="G103" s="103">
        <f t="shared" si="12"/>
        <v>0</v>
      </c>
      <c r="H103" s="103">
        <f t="shared" si="13"/>
        <v>174653</v>
      </c>
      <c r="I103" s="103">
        <f t="shared" si="14"/>
        <v>174653</v>
      </c>
      <c r="J103" s="107">
        <v>0</v>
      </c>
      <c r="K103" s="106">
        <f t="shared" si="15"/>
        <v>0</v>
      </c>
      <c r="L103" s="106">
        <f t="shared" si="16"/>
        <v>0</v>
      </c>
      <c r="M103" s="106">
        <f t="shared" si="17"/>
        <v>0</v>
      </c>
      <c r="N103" s="106">
        <f t="shared" si="18"/>
        <v>0</v>
      </c>
      <c r="O103" s="108">
        <f t="shared" si="18"/>
        <v>0</v>
      </c>
      <c r="P103" s="107">
        <f t="shared" si="19"/>
        <v>174653</v>
      </c>
      <c r="Q103" s="103">
        <f t="shared" si="20"/>
        <v>174653</v>
      </c>
    </row>
    <row r="104" spans="1:17" x14ac:dyDescent="0.25">
      <c r="A104" s="95">
        <v>88</v>
      </c>
      <c r="B104" s="97" t="s">
        <v>109</v>
      </c>
      <c r="C104" s="105">
        <v>377789</v>
      </c>
      <c r="D104" s="99">
        <f t="shared" si="11"/>
        <v>377789</v>
      </c>
      <c r="E104" s="106"/>
      <c r="F104" s="106">
        <v>0</v>
      </c>
      <c r="G104" s="103">
        <f t="shared" si="12"/>
        <v>0</v>
      </c>
      <c r="H104" s="103">
        <f t="shared" si="13"/>
        <v>377789</v>
      </c>
      <c r="I104" s="103">
        <f t="shared" si="14"/>
        <v>377789</v>
      </c>
      <c r="J104" s="107">
        <v>0</v>
      </c>
      <c r="K104" s="106">
        <f t="shared" si="15"/>
        <v>0</v>
      </c>
      <c r="L104" s="106">
        <f t="shared" si="16"/>
        <v>0</v>
      </c>
      <c r="M104" s="106">
        <f t="shared" si="17"/>
        <v>0</v>
      </c>
      <c r="N104" s="106">
        <f t="shared" si="18"/>
        <v>0</v>
      </c>
      <c r="O104" s="108">
        <f t="shared" si="18"/>
        <v>0</v>
      </c>
      <c r="P104" s="107">
        <f t="shared" si="19"/>
        <v>377789</v>
      </c>
      <c r="Q104" s="103">
        <f t="shared" si="20"/>
        <v>377789</v>
      </c>
    </row>
    <row r="105" spans="1:17" x14ac:dyDescent="0.25">
      <c r="A105" s="95">
        <v>89</v>
      </c>
      <c r="B105" s="97" t="s">
        <v>110</v>
      </c>
      <c r="C105" s="105">
        <v>67960</v>
      </c>
      <c r="D105" s="99">
        <f t="shared" si="11"/>
        <v>67960</v>
      </c>
      <c r="E105" s="106"/>
      <c r="F105" s="106">
        <v>0</v>
      </c>
      <c r="G105" s="103">
        <f t="shared" si="12"/>
        <v>0</v>
      </c>
      <c r="H105" s="103">
        <f t="shared" si="13"/>
        <v>67960</v>
      </c>
      <c r="I105" s="103">
        <f t="shared" si="14"/>
        <v>67960</v>
      </c>
      <c r="J105" s="107">
        <v>0</v>
      </c>
      <c r="K105" s="106">
        <f t="shared" si="15"/>
        <v>0</v>
      </c>
      <c r="L105" s="106">
        <f t="shared" si="16"/>
        <v>0</v>
      </c>
      <c r="M105" s="106">
        <f t="shared" si="17"/>
        <v>0</v>
      </c>
      <c r="N105" s="106">
        <f t="shared" si="18"/>
        <v>0</v>
      </c>
      <c r="O105" s="108">
        <f t="shared" si="18"/>
        <v>0</v>
      </c>
      <c r="P105" s="107">
        <f t="shared" si="19"/>
        <v>67960</v>
      </c>
      <c r="Q105" s="103">
        <f t="shared" si="20"/>
        <v>67960</v>
      </c>
    </row>
    <row r="106" spans="1:17" x14ac:dyDescent="0.25">
      <c r="A106" s="95">
        <v>90</v>
      </c>
      <c r="B106" s="97" t="s">
        <v>111</v>
      </c>
      <c r="C106" s="105">
        <v>1397206</v>
      </c>
      <c r="D106" s="99">
        <f t="shared" si="11"/>
        <v>1397206</v>
      </c>
      <c r="E106" s="106"/>
      <c r="F106" s="106">
        <v>0</v>
      </c>
      <c r="G106" s="103">
        <f t="shared" si="12"/>
        <v>0</v>
      </c>
      <c r="H106" s="103">
        <f t="shared" si="13"/>
        <v>1397206</v>
      </c>
      <c r="I106" s="103">
        <f t="shared" si="14"/>
        <v>1397206</v>
      </c>
      <c r="J106" s="107">
        <v>0</v>
      </c>
      <c r="K106" s="106">
        <f t="shared" si="15"/>
        <v>0</v>
      </c>
      <c r="L106" s="106">
        <f t="shared" si="16"/>
        <v>0</v>
      </c>
      <c r="M106" s="106">
        <f t="shared" si="17"/>
        <v>0</v>
      </c>
      <c r="N106" s="106">
        <f t="shared" si="18"/>
        <v>0</v>
      </c>
      <c r="O106" s="108">
        <f t="shared" si="18"/>
        <v>0</v>
      </c>
      <c r="P106" s="107">
        <f t="shared" si="19"/>
        <v>1397206</v>
      </c>
      <c r="Q106" s="103">
        <f t="shared" si="20"/>
        <v>1397206</v>
      </c>
    </row>
    <row r="107" spans="1:17" x14ac:dyDescent="0.25">
      <c r="A107" s="95">
        <v>91</v>
      </c>
      <c r="B107" s="97" t="s">
        <v>112</v>
      </c>
      <c r="C107" s="105">
        <v>555809</v>
      </c>
      <c r="D107" s="99">
        <f t="shared" si="11"/>
        <v>555809</v>
      </c>
      <c r="E107" s="106"/>
      <c r="F107" s="106">
        <v>0</v>
      </c>
      <c r="G107" s="103">
        <f t="shared" si="12"/>
        <v>0</v>
      </c>
      <c r="H107" s="103">
        <f t="shared" si="13"/>
        <v>555809</v>
      </c>
      <c r="I107" s="103">
        <f t="shared" si="14"/>
        <v>555809</v>
      </c>
      <c r="J107" s="107">
        <v>0</v>
      </c>
      <c r="K107" s="106">
        <f t="shared" si="15"/>
        <v>0</v>
      </c>
      <c r="L107" s="106">
        <f t="shared" si="16"/>
        <v>0</v>
      </c>
      <c r="M107" s="106">
        <f t="shared" si="17"/>
        <v>0</v>
      </c>
      <c r="N107" s="106">
        <f t="shared" si="18"/>
        <v>0</v>
      </c>
      <c r="O107" s="108">
        <f t="shared" si="18"/>
        <v>0</v>
      </c>
      <c r="P107" s="107">
        <f t="shared" si="19"/>
        <v>555809</v>
      </c>
      <c r="Q107" s="103">
        <f t="shared" si="20"/>
        <v>555809</v>
      </c>
    </row>
    <row r="108" spans="1:17" x14ac:dyDescent="0.25">
      <c r="A108" s="95">
        <v>92</v>
      </c>
      <c r="B108" s="97" t="s">
        <v>113</v>
      </c>
      <c r="C108" s="105">
        <v>5090350</v>
      </c>
      <c r="D108" s="99">
        <f t="shared" si="11"/>
        <v>5090350</v>
      </c>
      <c r="E108" s="106"/>
      <c r="F108" s="106">
        <v>0</v>
      </c>
      <c r="G108" s="103">
        <f t="shared" si="12"/>
        <v>0</v>
      </c>
      <c r="H108" s="103">
        <f t="shared" si="13"/>
        <v>5090350</v>
      </c>
      <c r="I108" s="103">
        <f t="shared" si="14"/>
        <v>5090350</v>
      </c>
      <c r="J108" s="107">
        <v>0</v>
      </c>
      <c r="K108" s="106">
        <f t="shared" si="15"/>
        <v>0</v>
      </c>
      <c r="L108" s="106">
        <f t="shared" si="16"/>
        <v>0</v>
      </c>
      <c r="M108" s="106">
        <f t="shared" si="17"/>
        <v>0</v>
      </c>
      <c r="N108" s="106">
        <f t="shared" si="18"/>
        <v>0</v>
      </c>
      <c r="O108" s="108">
        <f t="shared" si="18"/>
        <v>0</v>
      </c>
      <c r="P108" s="107">
        <f t="shared" si="19"/>
        <v>5090350</v>
      </c>
      <c r="Q108" s="103">
        <f t="shared" si="20"/>
        <v>5090350</v>
      </c>
    </row>
    <row r="109" spans="1:17" x14ac:dyDescent="0.25">
      <c r="A109" s="95">
        <v>93</v>
      </c>
      <c r="B109" s="97" t="s">
        <v>114</v>
      </c>
      <c r="C109" s="105">
        <v>353340</v>
      </c>
      <c r="D109" s="99">
        <f t="shared" si="11"/>
        <v>353340</v>
      </c>
      <c r="E109" s="106"/>
      <c r="F109" s="106">
        <v>0</v>
      </c>
      <c r="G109" s="103">
        <f t="shared" si="12"/>
        <v>0</v>
      </c>
      <c r="H109" s="103">
        <f t="shared" si="13"/>
        <v>353340</v>
      </c>
      <c r="I109" s="103">
        <f t="shared" si="14"/>
        <v>353340</v>
      </c>
      <c r="J109" s="107">
        <v>0</v>
      </c>
      <c r="K109" s="106">
        <f t="shared" si="15"/>
        <v>0</v>
      </c>
      <c r="L109" s="106">
        <f t="shared" si="16"/>
        <v>0</v>
      </c>
      <c r="M109" s="106">
        <f t="shared" si="17"/>
        <v>0</v>
      </c>
      <c r="N109" s="106">
        <f t="shared" si="18"/>
        <v>0</v>
      </c>
      <c r="O109" s="108">
        <f t="shared" si="18"/>
        <v>0</v>
      </c>
      <c r="P109" s="107">
        <f t="shared" si="19"/>
        <v>353340</v>
      </c>
      <c r="Q109" s="103">
        <f t="shared" si="20"/>
        <v>353340</v>
      </c>
    </row>
    <row r="110" spans="1:17" x14ac:dyDescent="0.25">
      <c r="A110" s="95">
        <v>94</v>
      </c>
      <c r="B110" s="97" t="s">
        <v>115</v>
      </c>
      <c r="C110" s="105">
        <v>361689</v>
      </c>
      <c r="D110" s="99">
        <f t="shared" si="11"/>
        <v>361689</v>
      </c>
      <c r="E110" s="106"/>
      <c r="F110" s="106">
        <v>0</v>
      </c>
      <c r="G110" s="103">
        <f t="shared" si="12"/>
        <v>0</v>
      </c>
      <c r="H110" s="103">
        <f t="shared" si="13"/>
        <v>361689</v>
      </c>
      <c r="I110" s="103">
        <f t="shared" si="14"/>
        <v>361689</v>
      </c>
      <c r="J110" s="107">
        <v>0</v>
      </c>
      <c r="K110" s="106">
        <f t="shared" si="15"/>
        <v>0</v>
      </c>
      <c r="L110" s="106">
        <f t="shared" si="16"/>
        <v>0</v>
      </c>
      <c r="M110" s="106">
        <f t="shared" si="17"/>
        <v>0</v>
      </c>
      <c r="N110" s="106">
        <f t="shared" si="18"/>
        <v>0</v>
      </c>
      <c r="O110" s="108">
        <f t="shared" si="18"/>
        <v>0</v>
      </c>
      <c r="P110" s="107">
        <f t="shared" si="19"/>
        <v>361689</v>
      </c>
      <c r="Q110" s="103">
        <f t="shared" si="20"/>
        <v>361689</v>
      </c>
    </row>
    <row r="111" spans="1:17" x14ac:dyDescent="0.25">
      <c r="A111" s="95">
        <v>95</v>
      </c>
      <c r="B111" s="97" t="s">
        <v>116</v>
      </c>
      <c r="C111" s="105">
        <v>185213</v>
      </c>
      <c r="D111" s="99">
        <f t="shared" si="11"/>
        <v>185213</v>
      </c>
      <c r="E111" s="106"/>
      <c r="F111" s="106">
        <v>0</v>
      </c>
      <c r="G111" s="103">
        <f t="shared" si="12"/>
        <v>0</v>
      </c>
      <c r="H111" s="103">
        <f t="shared" si="13"/>
        <v>185213</v>
      </c>
      <c r="I111" s="103">
        <f t="shared" si="14"/>
        <v>185213</v>
      </c>
      <c r="J111" s="107">
        <v>0</v>
      </c>
      <c r="K111" s="106">
        <f t="shared" si="15"/>
        <v>0</v>
      </c>
      <c r="L111" s="106">
        <f t="shared" si="16"/>
        <v>0</v>
      </c>
      <c r="M111" s="106">
        <f t="shared" si="17"/>
        <v>0</v>
      </c>
      <c r="N111" s="106">
        <f t="shared" si="18"/>
        <v>0</v>
      </c>
      <c r="O111" s="108">
        <f t="shared" si="18"/>
        <v>0</v>
      </c>
      <c r="P111" s="107">
        <f t="shared" si="19"/>
        <v>185213</v>
      </c>
      <c r="Q111" s="103">
        <f t="shared" si="20"/>
        <v>185213</v>
      </c>
    </row>
    <row r="112" spans="1:17" x14ac:dyDescent="0.25">
      <c r="A112" s="95">
        <v>96</v>
      </c>
      <c r="B112" s="97" t="s">
        <v>117</v>
      </c>
      <c r="C112" s="105">
        <v>790073</v>
      </c>
      <c r="D112" s="99">
        <f t="shared" si="11"/>
        <v>790073</v>
      </c>
      <c r="E112" s="106"/>
      <c r="F112" s="106">
        <v>0</v>
      </c>
      <c r="G112" s="103">
        <f t="shared" si="12"/>
        <v>0</v>
      </c>
      <c r="H112" s="103">
        <f t="shared" si="13"/>
        <v>790073</v>
      </c>
      <c r="I112" s="103">
        <f t="shared" si="14"/>
        <v>790073</v>
      </c>
      <c r="J112" s="107">
        <v>0</v>
      </c>
      <c r="K112" s="106">
        <f t="shared" si="15"/>
        <v>0</v>
      </c>
      <c r="L112" s="106">
        <f t="shared" si="16"/>
        <v>0</v>
      </c>
      <c r="M112" s="106">
        <f t="shared" si="17"/>
        <v>0</v>
      </c>
      <c r="N112" s="106">
        <f t="shared" si="18"/>
        <v>0</v>
      </c>
      <c r="O112" s="108">
        <f t="shared" si="18"/>
        <v>0</v>
      </c>
      <c r="P112" s="107">
        <f t="shared" si="19"/>
        <v>790073</v>
      </c>
      <c r="Q112" s="103">
        <f t="shared" si="20"/>
        <v>790073</v>
      </c>
    </row>
    <row r="113" spans="1:17" x14ac:dyDescent="0.25">
      <c r="A113" s="95">
        <v>97</v>
      </c>
      <c r="B113" s="97" t="s">
        <v>118</v>
      </c>
      <c r="C113" s="105">
        <v>288639</v>
      </c>
      <c r="D113" s="99">
        <f t="shared" si="11"/>
        <v>288639</v>
      </c>
      <c r="E113" s="106"/>
      <c r="F113" s="106">
        <v>0</v>
      </c>
      <c r="G113" s="103">
        <f t="shared" si="12"/>
        <v>0</v>
      </c>
      <c r="H113" s="103">
        <f t="shared" si="13"/>
        <v>288639</v>
      </c>
      <c r="I113" s="103">
        <f t="shared" si="14"/>
        <v>288639</v>
      </c>
      <c r="J113" s="107">
        <v>0</v>
      </c>
      <c r="K113" s="106">
        <f t="shared" si="15"/>
        <v>0</v>
      </c>
      <c r="L113" s="106">
        <f t="shared" si="16"/>
        <v>0</v>
      </c>
      <c r="M113" s="106">
        <f t="shared" si="17"/>
        <v>0</v>
      </c>
      <c r="N113" s="106">
        <f t="shared" si="18"/>
        <v>0</v>
      </c>
      <c r="O113" s="108">
        <f t="shared" si="18"/>
        <v>0</v>
      </c>
      <c r="P113" s="107">
        <f t="shared" si="19"/>
        <v>288639</v>
      </c>
      <c r="Q113" s="103">
        <f t="shared" si="20"/>
        <v>288639</v>
      </c>
    </row>
    <row r="114" spans="1:17" x14ac:dyDescent="0.25">
      <c r="A114" s="147">
        <v>98</v>
      </c>
      <c r="B114" s="148" t="s">
        <v>119</v>
      </c>
      <c r="C114" s="111">
        <v>1135899</v>
      </c>
      <c r="D114" s="112">
        <f t="shared" si="11"/>
        <v>1135899</v>
      </c>
      <c r="E114" s="114"/>
      <c r="F114" s="114">
        <v>0</v>
      </c>
      <c r="G114" s="115">
        <f t="shared" si="12"/>
        <v>0</v>
      </c>
      <c r="H114" s="115">
        <f t="shared" si="13"/>
        <v>1135899</v>
      </c>
      <c r="I114" s="115">
        <f t="shared" si="14"/>
        <v>1135899</v>
      </c>
      <c r="J114" s="116">
        <v>1440910</v>
      </c>
      <c r="K114" s="114">
        <f t="shared" si="15"/>
        <v>1440910</v>
      </c>
      <c r="L114" s="114">
        <f t="shared" si="16"/>
        <v>0</v>
      </c>
      <c r="M114" s="114">
        <f t="shared" si="17"/>
        <v>0</v>
      </c>
      <c r="N114" s="114">
        <f t="shared" si="18"/>
        <v>1440910</v>
      </c>
      <c r="O114" s="117">
        <f t="shared" si="18"/>
        <v>1440910</v>
      </c>
      <c r="P114" s="116">
        <f t="shared" si="19"/>
        <v>2576809</v>
      </c>
      <c r="Q114" s="115">
        <f t="shared" si="20"/>
        <v>2576809</v>
      </c>
    </row>
    <row r="115" spans="1:17" x14ac:dyDescent="0.25">
      <c r="A115" s="95">
        <v>99</v>
      </c>
      <c r="B115" s="97" t="s">
        <v>120</v>
      </c>
      <c r="C115" s="105">
        <v>290932</v>
      </c>
      <c r="D115" s="99">
        <f t="shared" si="11"/>
        <v>290932</v>
      </c>
      <c r="E115" s="106"/>
      <c r="F115" s="106">
        <v>0</v>
      </c>
      <c r="G115" s="103">
        <f t="shared" si="12"/>
        <v>0</v>
      </c>
      <c r="H115" s="103">
        <f t="shared" si="13"/>
        <v>290932</v>
      </c>
      <c r="I115" s="103">
        <f t="shared" si="14"/>
        <v>290932</v>
      </c>
      <c r="J115" s="107">
        <v>0</v>
      </c>
      <c r="K115" s="106">
        <f t="shared" si="15"/>
        <v>0</v>
      </c>
      <c r="L115" s="106">
        <f t="shared" si="16"/>
        <v>0</v>
      </c>
      <c r="M115" s="106">
        <f t="shared" si="17"/>
        <v>0</v>
      </c>
      <c r="N115" s="106">
        <f t="shared" si="18"/>
        <v>0</v>
      </c>
      <c r="O115" s="108">
        <f t="shared" si="18"/>
        <v>0</v>
      </c>
      <c r="P115" s="107">
        <f t="shared" si="19"/>
        <v>290932</v>
      </c>
      <c r="Q115" s="103">
        <f t="shared" si="20"/>
        <v>290932</v>
      </c>
    </row>
    <row r="116" spans="1:17" x14ac:dyDescent="0.25">
      <c r="A116" s="95">
        <v>100</v>
      </c>
      <c r="B116" s="97" t="s">
        <v>121</v>
      </c>
      <c r="C116" s="105">
        <v>154856</v>
      </c>
      <c r="D116" s="99">
        <f t="shared" si="11"/>
        <v>154856</v>
      </c>
      <c r="E116" s="106"/>
      <c r="F116" s="106">
        <v>0</v>
      </c>
      <c r="G116" s="103">
        <f t="shared" si="12"/>
        <v>0</v>
      </c>
      <c r="H116" s="103">
        <f t="shared" si="13"/>
        <v>154856</v>
      </c>
      <c r="I116" s="103">
        <f t="shared" si="14"/>
        <v>154856</v>
      </c>
      <c r="J116" s="107">
        <v>0</v>
      </c>
      <c r="K116" s="106">
        <f t="shared" si="15"/>
        <v>0</v>
      </c>
      <c r="L116" s="106">
        <f t="shared" si="16"/>
        <v>0</v>
      </c>
      <c r="M116" s="106">
        <f t="shared" si="17"/>
        <v>0</v>
      </c>
      <c r="N116" s="106">
        <f t="shared" si="18"/>
        <v>0</v>
      </c>
      <c r="O116" s="108">
        <f t="shared" si="18"/>
        <v>0</v>
      </c>
      <c r="P116" s="107">
        <f t="shared" si="19"/>
        <v>154856</v>
      </c>
      <c r="Q116" s="103">
        <f t="shared" si="20"/>
        <v>154856</v>
      </c>
    </row>
    <row r="117" spans="1:17" ht="15.75" thickBot="1" x14ac:dyDescent="0.3">
      <c r="A117" s="149"/>
      <c r="B117" s="150" t="s">
        <v>12</v>
      </c>
      <c r="C117" s="151">
        <f t="shared" ref="C117:Q117" si="21">SUM(C13:C116)</f>
        <v>82948679</v>
      </c>
      <c r="D117" s="151">
        <f t="shared" si="21"/>
        <v>82948679</v>
      </c>
      <c r="E117" s="151">
        <f t="shared" si="21"/>
        <v>0</v>
      </c>
      <c r="F117" s="151">
        <f t="shared" si="21"/>
        <v>450000</v>
      </c>
      <c r="G117" s="151">
        <f t="shared" si="21"/>
        <v>450000</v>
      </c>
      <c r="H117" s="151">
        <f t="shared" si="21"/>
        <v>83398679</v>
      </c>
      <c r="I117" s="151">
        <f t="shared" si="21"/>
        <v>83398679</v>
      </c>
      <c r="J117" s="152">
        <f t="shared" si="21"/>
        <v>5454258</v>
      </c>
      <c r="K117" s="153">
        <f t="shared" si="21"/>
        <v>5454258</v>
      </c>
      <c r="L117" s="153">
        <f t="shared" si="21"/>
        <v>-450000</v>
      </c>
      <c r="M117" s="153">
        <f t="shared" si="21"/>
        <v>-450000</v>
      </c>
      <c r="N117" s="153">
        <f t="shared" si="21"/>
        <v>5004258</v>
      </c>
      <c r="O117" s="151">
        <f t="shared" si="21"/>
        <v>5004258</v>
      </c>
      <c r="P117" s="154">
        <f t="shared" si="21"/>
        <v>88402937</v>
      </c>
      <c r="Q117" s="153">
        <f t="shared" si="21"/>
        <v>88402937</v>
      </c>
    </row>
    <row r="118" spans="1:17" ht="15.75" thickTop="1" x14ac:dyDescent="0.25">
      <c r="A118" s="3" t="str">
        <f>D2</f>
        <v>Work First County Block Grant</v>
      </c>
      <c r="C118" s="155"/>
      <c r="D118" s="156"/>
      <c r="E118" s="157"/>
      <c r="F118" s="157"/>
      <c r="G118" s="158"/>
      <c r="I118" s="158"/>
    </row>
    <row r="119" spans="1:17" x14ac:dyDescent="0.25">
      <c r="A119" s="159" t="str">
        <f>D5</f>
        <v>AUTHORIZATION NUMBER: 4</v>
      </c>
      <c r="C119" s="155"/>
      <c r="D119" s="155"/>
      <c r="E119" s="158"/>
      <c r="F119" s="158"/>
      <c r="G119" s="158"/>
      <c r="I119" s="158"/>
    </row>
    <row r="120" spans="1:17" x14ac:dyDescent="0.25">
      <c r="C120" s="155"/>
      <c r="D120" s="155"/>
      <c r="E120" s="158"/>
      <c r="F120" s="158"/>
      <c r="G120" s="158"/>
      <c r="I120" s="158"/>
    </row>
    <row r="121" spans="1:17" x14ac:dyDescent="0.25">
      <c r="C121" s="155"/>
      <c r="D121" s="155"/>
      <c r="E121" s="158"/>
      <c r="F121" s="158"/>
      <c r="G121" s="158"/>
      <c r="I121" s="158"/>
    </row>
    <row r="122" spans="1:17" x14ac:dyDescent="0.25">
      <c r="B122" s="3" t="s">
        <v>153</v>
      </c>
      <c r="C122" s="155"/>
      <c r="D122" s="155"/>
      <c r="E122" s="155"/>
      <c r="F122" s="158"/>
      <c r="G122" s="158"/>
      <c r="H122" s="158"/>
      <c r="I122" s="158"/>
      <c r="J122" s="82"/>
      <c r="K122" s="158"/>
      <c r="L122" s="158"/>
    </row>
    <row r="123" spans="1:17" x14ac:dyDescent="0.25">
      <c r="B123" s="3" t="s">
        <v>123</v>
      </c>
      <c r="C123" s="155"/>
      <c r="D123" s="155"/>
      <c r="E123" s="155"/>
      <c r="F123" s="158"/>
      <c r="G123" s="158"/>
      <c r="H123" s="158"/>
      <c r="I123" s="158"/>
      <c r="J123" s="82"/>
      <c r="K123" s="158"/>
      <c r="L123" s="158"/>
    </row>
    <row r="124" spans="1:17" x14ac:dyDescent="0.25">
      <c r="B124" s="3" t="s">
        <v>124</v>
      </c>
      <c r="C124" s="155"/>
      <c r="D124" s="155"/>
      <c r="E124" s="155"/>
      <c r="F124" s="158"/>
      <c r="G124" s="158"/>
      <c r="H124" s="158"/>
      <c r="I124" s="158"/>
      <c r="J124" s="82"/>
      <c r="K124" s="158"/>
      <c r="L124" s="158"/>
    </row>
    <row r="125" spans="1:17" x14ac:dyDescent="0.25">
      <c r="B125" s="3" t="s">
        <v>125</v>
      </c>
      <c r="C125" s="155"/>
      <c r="D125" s="155"/>
      <c r="E125" s="155"/>
      <c r="F125" s="158"/>
      <c r="G125" s="158"/>
      <c r="H125" s="158"/>
      <c r="I125" s="158"/>
      <c r="J125" s="82"/>
      <c r="K125" s="158"/>
      <c r="L125" s="158"/>
    </row>
    <row r="126" spans="1:17" x14ac:dyDescent="0.25">
      <c r="B126" s="3" t="str">
        <f>'FA #1'!B129</f>
        <v>Award Number:  2101NCTANF + 2201NCTANF</v>
      </c>
      <c r="C126" s="155"/>
      <c r="D126" s="155"/>
      <c r="E126" s="155"/>
      <c r="F126" s="158"/>
      <c r="G126" s="158"/>
      <c r="H126" s="158"/>
      <c r="I126" s="158"/>
      <c r="J126" s="82"/>
      <c r="K126" s="158"/>
      <c r="L126" s="158"/>
    </row>
    <row r="127" spans="1:17" x14ac:dyDescent="0.25">
      <c r="B127" s="3" t="str">
        <f>'FA #1'!B130</f>
        <v>Award Date:  FFY 2021 &amp; 2022</v>
      </c>
      <c r="C127" s="155"/>
      <c r="D127" s="155"/>
      <c r="E127" s="155"/>
      <c r="F127" s="158"/>
      <c r="G127" s="158"/>
      <c r="H127" s="158"/>
      <c r="I127" s="158"/>
      <c r="J127" s="82"/>
      <c r="K127" s="158"/>
      <c r="L127" s="158"/>
    </row>
    <row r="128" spans="1:17" x14ac:dyDescent="0.25">
      <c r="B128" s="3" t="s">
        <v>126</v>
      </c>
      <c r="C128" s="155"/>
      <c r="D128" s="155"/>
      <c r="E128" s="155"/>
      <c r="F128" s="158"/>
      <c r="G128" s="158"/>
      <c r="H128" s="158"/>
      <c r="I128" s="158"/>
      <c r="J128" s="82"/>
      <c r="K128" s="158"/>
      <c r="L128" s="158"/>
    </row>
    <row r="129" spans="1:253" x14ac:dyDescent="0.25">
      <c r="B129" s="51"/>
      <c r="C129" s="155"/>
      <c r="D129" s="155"/>
      <c r="E129" s="155"/>
      <c r="F129" s="158"/>
      <c r="G129" s="158"/>
      <c r="H129" s="158"/>
      <c r="I129" s="158"/>
      <c r="J129" s="82"/>
      <c r="K129" s="158"/>
      <c r="L129" s="158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</row>
    <row r="130" spans="1:253" x14ac:dyDescent="0.25">
      <c r="C130" s="155"/>
      <c r="D130" s="155"/>
      <c r="E130" s="155"/>
      <c r="F130" s="158"/>
      <c r="G130" s="158"/>
      <c r="H130" s="158"/>
      <c r="I130" s="158"/>
      <c r="J130" s="82"/>
      <c r="K130" s="158"/>
      <c r="L130" s="158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</row>
    <row r="131" spans="1:253" x14ac:dyDescent="0.25">
      <c r="B131" s="51" t="s">
        <v>154</v>
      </c>
      <c r="C131" s="3"/>
      <c r="D131" s="3"/>
      <c r="E131" s="3"/>
      <c r="F131" s="3"/>
      <c r="G131" s="3"/>
      <c r="H131" s="3"/>
      <c r="I131" s="3"/>
      <c r="J131" s="160"/>
      <c r="K131" s="3"/>
      <c r="L131" s="3"/>
      <c r="M131" s="3"/>
      <c r="N131" s="3"/>
      <c r="O131" s="3"/>
      <c r="P131" s="3"/>
      <c r="Q131" s="3"/>
    </row>
    <row r="132" spans="1:253" x14ac:dyDescent="0.25">
      <c r="B132" s="234" t="str">
        <f>'FA #1'!B135:L135</f>
        <v xml:space="preserve">This funding authorization represents 100% Federal funds for standard and electing counties.  </v>
      </c>
      <c r="C132" s="234"/>
      <c r="D132" s="234"/>
      <c r="E132" s="234"/>
      <c r="F132" s="234"/>
      <c r="G132" s="234"/>
      <c r="H132" s="234"/>
      <c r="I132" s="234"/>
      <c r="J132" s="234"/>
      <c r="K132" s="234"/>
      <c r="L132" s="234"/>
      <c r="M132" s="3"/>
      <c r="N132" s="3"/>
      <c r="O132" s="3"/>
      <c r="P132" s="3"/>
      <c r="Q132" s="3"/>
    </row>
    <row r="133" spans="1:253" ht="14.25" customHeight="1" x14ac:dyDescent="0.25">
      <c r="B133" s="180" t="s">
        <v>157</v>
      </c>
      <c r="C133" s="180"/>
      <c r="D133" s="180"/>
      <c r="E133" s="180"/>
      <c r="F133" s="180"/>
      <c r="G133" s="180"/>
      <c r="H133" s="180"/>
      <c r="I133" s="180"/>
      <c r="J133" s="180"/>
      <c r="K133" s="180"/>
      <c r="L133" s="180"/>
    </row>
    <row r="134" spans="1:253" ht="14.25" customHeight="1" x14ac:dyDescent="0.25">
      <c r="B134" s="180" t="s">
        <v>158</v>
      </c>
      <c r="C134" s="180"/>
      <c r="D134" s="180"/>
      <c r="E134" s="180"/>
      <c r="F134" s="180"/>
      <c r="G134" s="180"/>
      <c r="H134" s="180"/>
      <c r="I134" s="180"/>
      <c r="J134" s="180"/>
      <c r="K134" s="180"/>
      <c r="L134" s="180"/>
    </row>
    <row r="135" spans="1:253" s="3" customFormat="1" ht="14.25" customHeight="1" x14ac:dyDescent="0.25">
      <c r="A135" s="81"/>
      <c r="B135" s="81"/>
      <c r="C135" s="161"/>
      <c r="D135" s="81"/>
      <c r="E135" s="81"/>
      <c r="F135" s="81"/>
      <c r="G135" s="162"/>
      <c r="H135" s="162"/>
      <c r="I135" s="162"/>
      <c r="J135" s="82"/>
      <c r="K135" s="81"/>
      <c r="L135" s="81"/>
      <c r="M135" s="81"/>
      <c r="N135" s="81"/>
      <c r="O135" s="81"/>
      <c r="P135" s="81"/>
      <c r="Q135" s="81"/>
    </row>
    <row r="136" spans="1:253" s="3" customFormat="1" ht="15.75" customHeight="1" x14ac:dyDescent="0.25">
      <c r="A136" s="81"/>
      <c r="B136" s="51" t="s">
        <v>128</v>
      </c>
      <c r="C136" s="161"/>
      <c r="D136" s="81"/>
      <c r="E136" s="81"/>
      <c r="F136" s="81"/>
      <c r="G136" s="162"/>
      <c r="H136" s="162"/>
      <c r="I136" s="162"/>
      <c r="J136" s="82"/>
      <c r="K136" s="81"/>
      <c r="L136" s="81"/>
      <c r="M136" s="81"/>
      <c r="N136" s="81"/>
      <c r="O136" s="81"/>
      <c r="P136" s="81"/>
      <c r="Q136" s="81"/>
    </row>
    <row r="137" spans="1:253" s="3" customFormat="1" ht="15.75" customHeight="1" x14ac:dyDescent="0.2">
      <c r="B137" s="51" t="s">
        <v>129</v>
      </c>
      <c r="C137" s="3" t="s">
        <v>130</v>
      </c>
      <c r="H137" s="163"/>
      <c r="I137" s="163"/>
      <c r="J137" s="160"/>
    </row>
    <row r="138" spans="1:253" s="3" customFormat="1" ht="15.75" customHeight="1" x14ac:dyDescent="0.2">
      <c r="B138" s="51"/>
      <c r="C138" s="3" t="s">
        <v>131</v>
      </c>
      <c r="H138" s="163"/>
      <c r="I138" s="163"/>
      <c r="J138" s="160"/>
    </row>
    <row r="139" spans="1:253" ht="15" customHeight="1" x14ac:dyDescent="0.25">
      <c r="A139" s="3"/>
      <c r="B139" s="51"/>
      <c r="C139" s="164"/>
      <c r="D139" s="3"/>
      <c r="E139" s="3"/>
      <c r="F139" s="3"/>
      <c r="G139" s="3"/>
      <c r="H139" s="163"/>
      <c r="I139" s="163"/>
      <c r="J139" s="160"/>
      <c r="K139" s="3"/>
      <c r="L139" s="3"/>
      <c r="M139" s="3"/>
      <c r="N139" s="3"/>
      <c r="O139" s="3"/>
      <c r="P139" s="3"/>
      <c r="Q139" s="3"/>
    </row>
    <row r="140" spans="1:253" x14ac:dyDescent="0.25">
      <c r="A140" s="3"/>
      <c r="B140" s="51" t="s">
        <v>132</v>
      </c>
      <c r="C140" s="164"/>
      <c r="D140" s="3"/>
      <c r="E140" s="3"/>
      <c r="F140" s="3"/>
      <c r="G140" s="3"/>
      <c r="H140" s="163"/>
      <c r="I140" s="163"/>
      <c r="J140" s="160"/>
      <c r="K140" s="3"/>
      <c r="L140" s="3"/>
      <c r="M140" s="3"/>
      <c r="N140" s="3"/>
      <c r="O140" s="3"/>
      <c r="P140" s="3"/>
      <c r="Q140" s="3"/>
    </row>
    <row r="141" spans="1:253" x14ac:dyDescent="0.25">
      <c r="C141" s="164"/>
      <c r="D141" s="3"/>
      <c r="E141" s="3"/>
      <c r="F141" s="3"/>
      <c r="G141" s="3"/>
      <c r="H141" s="163"/>
      <c r="I141" s="163"/>
      <c r="J141" s="82"/>
    </row>
    <row r="142" spans="1:253" x14ac:dyDescent="0.25">
      <c r="B142" s="165" t="s">
        <v>133</v>
      </c>
      <c r="C142" s="159"/>
      <c r="D142" s="159"/>
      <c r="E142" s="159"/>
      <c r="F142" s="159"/>
      <c r="H142" s="81"/>
      <c r="J142" s="82"/>
    </row>
    <row r="143" spans="1:253" x14ac:dyDescent="0.25">
      <c r="B143" s="165" t="s">
        <v>134</v>
      </c>
      <c r="C143" s="159"/>
      <c r="D143" s="159"/>
      <c r="E143" s="159"/>
      <c r="F143" s="159"/>
      <c r="H143" s="81"/>
      <c r="J143" s="82"/>
    </row>
    <row r="144" spans="1:253" x14ac:dyDescent="0.25">
      <c r="H144" s="81"/>
      <c r="J144" s="82"/>
    </row>
    <row r="145" spans="2:15" x14ac:dyDescent="0.25">
      <c r="B145" s="51" t="s">
        <v>135</v>
      </c>
      <c r="H145" s="3" t="s">
        <v>136</v>
      </c>
      <c r="J145" s="82"/>
    </row>
    <row r="146" spans="2:15" x14ac:dyDescent="0.25">
      <c r="H146" s="81"/>
      <c r="J146" s="82"/>
    </row>
    <row r="147" spans="2:15" x14ac:dyDescent="0.25">
      <c r="H147" s="166"/>
      <c r="I147" s="209"/>
      <c r="J147" s="209"/>
    </row>
    <row r="148" spans="2:15" x14ac:dyDescent="0.25">
      <c r="B148" s="167"/>
      <c r="C148" s="167"/>
      <c r="D148" s="167"/>
      <c r="E148" s="167"/>
      <c r="H148" s="210">
        <v>44624</v>
      </c>
      <c r="I148" s="210"/>
      <c r="J148" s="210"/>
    </row>
    <row r="149" spans="2:15" x14ac:dyDescent="0.25">
      <c r="H149" s="81"/>
      <c r="J149" s="82"/>
    </row>
    <row r="150" spans="2:15" x14ac:dyDescent="0.25">
      <c r="H150" s="81"/>
      <c r="J150" s="82"/>
    </row>
    <row r="151" spans="2:15" ht="15.75" thickBot="1" x14ac:dyDescent="0.3">
      <c r="B151" s="168"/>
      <c r="C151" s="168"/>
      <c r="D151" s="168"/>
      <c r="E151" s="168"/>
      <c r="F151" s="168"/>
      <c r="G151" s="168"/>
      <c r="H151" s="169"/>
      <c r="I151" s="168"/>
      <c r="J151" s="168"/>
      <c r="K151" s="168"/>
      <c r="L151" s="3"/>
      <c r="M151" s="3"/>
      <c r="N151" s="3"/>
      <c r="O151" s="160"/>
    </row>
    <row r="152" spans="2:15" ht="15.75" thickTop="1" x14ac:dyDescent="0.25">
      <c r="B152" s="3"/>
      <c r="C152" s="3"/>
      <c r="D152" s="3"/>
      <c r="E152" s="3"/>
      <c r="F152" s="3"/>
      <c r="G152" s="3"/>
      <c r="H152" s="163"/>
      <c r="I152" s="3"/>
      <c r="J152" s="3"/>
      <c r="K152" s="3"/>
      <c r="L152" s="3"/>
      <c r="M152" s="3"/>
      <c r="N152" s="3"/>
      <c r="O152" s="160"/>
    </row>
    <row r="153" spans="2:15" x14ac:dyDescent="0.25">
      <c r="B153" s="3"/>
      <c r="C153" s="162"/>
      <c r="D153" s="3"/>
      <c r="E153" s="3"/>
      <c r="F153" s="3"/>
      <c r="J153" s="160"/>
    </row>
    <row r="154" spans="2:15" x14ac:dyDescent="0.25">
      <c r="B154" s="3"/>
      <c r="C154" s="3"/>
      <c r="D154" s="3"/>
      <c r="E154" s="3"/>
      <c r="F154" s="3"/>
      <c r="G154" s="3"/>
      <c r="H154" s="3"/>
      <c r="I154" s="3"/>
      <c r="J154" s="160"/>
    </row>
    <row r="155" spans="2:15" x14ac:dyDescent="0.25">
      <c r="B155" s="3"/>
      <c r="C155" s="3"/>
      <c r="D155" s="3"/>
      <c r="E155" s="3"/>
      <c r="F155" s="3"/>
      <c r="G155" s="3"/>
      <c r="H155" s="3"/>
      <c r="I155" s="3"/>
      <c r="J155" s="160"/>
    </row>
    <row r="156" spans="2:15" ht="23.25" customHeight="1" x14ac:dyDescent="0.25">
      <c r="B156" s="159" t="s">
        <v>146</v>
      </c>
      <c r="C156" s="170"/>
      <c r="D156" s="170"/>
      <c r="E156" s="170"/>
      <c r="F156" s="170"/>
      <c r="G156" s="171"/>
      <c r="H156" s="172"/>
      <c r="I156" s="170"/>
      <c r="J156" s="173"/>
    </row>
    <row r="157" spans="2:15" x14ac:dyDescent="0.25">
      <c r="B157" s="159"/>
      <c r="C157" s="211" t="s">
        <v>147</v>
      </c>
      <c r="D157" s="211"/>
      <c r="E157" s="211"/>
      <c r="F157" s="174"/>
      <c r="G157" s="171"/>
      <c r="H157" s="171"/>
      <c r="I157" s="211" t="s">
        <v>148</v>
      </c>
      <c r="J157" s="211"/>
    </row>
    <row r="158" spans="2:15" x14ac:dyDescent="0.25">
      <c r="B158" s="159"/>
      <c r="C158" s="174"/>
      <c r="D158" s="174"/>
      <c r="E158" s="174"/>
      <c r="F158" s="174"/>
      <c r="G158" s="171"/>
      <c r="H158" s="171"/>
      <c r="I158" s="171"/>
      <c r="J158" s="175"/>
    </row>
    <row r="159" spans="2:15" x14ac:dyDescent="0.25">
      <c r="B159" s="159" t="s">
        <v>149</v>
      </c>
      <c r="C159" s="170"/>
      <c r="D159" s="170"/>
      <c r="E159" s="170"/>
      <c r="F159" s="170"/>
      <c r="G159" s="171"/>
      <c r="H159" s="171"/>
      <c r="I159" s="176"/>
      <c r="J159" s="173"/>
    </row>
    <row r="160" spans="2:15" x14ac:dyDescent="0.25">
      <c r="B160" s="159"/>
      <c r="C160" s="177"/>
      <c r="D160" s="177"/>
      <c r="E160" s="177"/>
      <c r="F160" s="174"/>
      <c r="G160" s="178"/>
      <c r="H160" s="178"/>
      <c r="I160" s="207" t="s">
        <v>150</v>
      </c>
      <c r="J160" s="207"/>
      <c r="K160" s="82"/>
    </row>
    <row r="161" spans="2:10" x14ac:dyDescent="0.25">
      <c r="B161" s="159"/>
      <c r="C161" s="159"/>
      <c r="D161" s="159"/>
      <c r="E161" s="159"/>
      <c r="F161" s="159"/>
      <c r="H161" s="81"/>
      <c r="J161" s="82"/>
    </row>
    <row r="162" spans="2:10" x14ac:dyDescent="0.25">
      <c r="B162" s="159" t="s">
        <v>151</v>
      </c>
      <c r="C162" s="159"/>
      <c r="D162" s="159"/>
      <c r="E162" s="159"/>
      <c r="F162" s="159"/>
      <c r="H162" s="81"/>
      <c r="J162" s="82"/>
    </row>
    <row r="163" spans="2:10" x14ac:dyDescent="0.25">
      <c r="B163" s="159"/>
      <c r="C163" s="159"/>
      <c r="D163" s="159"/>
      <c r="E163" s="159"/>
      <c r="F163" s="159"/>
      <c r="H163" s="81"/>
      <c r="J163" s="82"/>
    </row>
    <row r="164" spans="2:10" x14ac:dyDescent="0.25">
      <c r="B164" s="159"/>
      <c r="C164" s="159"/>
      <c r="D164" s="159"/>
      <c r="E164" s="159"/>
      <c r="F164" s="159"/>
      <c r="H164" s="81"/>
      <c r="J164" s="82"/>
    </row>
    <row r="165" spans="2:10" x14ac:dyDescent="0.25">
      <c r="H165" s="81"/>
      <c r="I165" s="82"/>
    </row>
    <row r="166" spans="2:10" x14ac:dyDescent="0.25">
      <c r="H166" s="81"/>
      <c r="I166" s="82"/>
    </row>
    <row r="167" spans="2:10" x14ac:dyDescent="0.25">
      <c r="H167" s="81"/>
      <c r="I167" s="82"/>
    </row>
  </sheetData>
  <sheetProtection algorithmName="SHA-512" hashValue="Hrp7R46CwreNJFNwe78ICwtR0qhSJzZgZ+w8VnC4JdDrc5iP+aPVCe4Mw3mdB6C21jqPIIOk7PY/dBSJCl1F2w==" saltValue="oPdYBs8bw7pp7gVhcgZDKw==" spinCount="100000" sheet="1" objects="1"/>
  <mergeCells count="20">
    <mergeCell ref="B132:L132"/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  <mergeCell ref="I147:J147"/>
    <mergeCell ref="H148:J148"/>
    <mergeCell ref="C157:E157"/>
    <mergeCell ref="I157:J157"/>
    <mergeCell ref="I160:J160"/>
  </mergeCells>
  <printOptions horizontalCentered="1"/>
  <pageMargins left="0.17" right="0.17" top="0.17" bottom="0.17" header="0.17" footer="0.17"/>
  <pageSetup scale="68" orientation="landscape" r:id="rId1"/>
  <rowBreaks count="1" manualBreakCount="1">
    <brk id="59" max="16383" man="1"/>
  </rowBreaks>
  <drawing r:id="rId2"/>
  <tableParts count="2">
    <tablePart r:id="rId3"/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47F06-7745-4F30-A7ED-2A37B151B1F1}">
  <dimension ref="A1:IS167"/>
  <sheetViews>
    <sheetView topLeftCell="A17" workbookViewId="0">
      <selection activeCell="C13" sqref="C13"/>
    </sheetView>
  </sheetViews>
  <sheetFormatPr defaultColWidth="9.140625" defaultRowHeight="15" x14ac:dyDescent="0.25"/>
  <cols>
    <col min="1" max="1" width="7" style="81" customWidth="1"/>
    <col min="2" max="2" width="19.28515625" style="81" customWidth="1"/>
    <col min="3" max="3" width="11.5703125" style="81" bestFit="1" customWidth="1"/>
    <col min="4" max="4" width="11.28515625" style="81" customWidth="1"/>
    <col min="5" max="5" width="1.28515625" style="81" hidden="1" customWidth="1"/>
    <col min="6" max="6" width="12.28515625" style="81" bestFit="1" customWidth="1"/>
    <col min="7" max="7" width="11.5703125" style="81" bestFit="1" customWidth="1"/>
    <col min="8" max="8" width="11.5703125" style="82" bestFit="1" customWidth="1"/>
    <col min="9" max="11" width="11.5703125" style="81" bestFit="1" customWidth="1"/>
    <col min="12" max="13" width="12.28515625" style="81" bestFit="1" customWidth="1"/>
    <col min="14" max="17" width="11.5703125" style="81" bestFit="1" customWidth="1"/>
    <col min="18" max="16384" width="9.140625" style="81"/>
  </cols>
  <sheetData>
    <row r="1" spans="1:17" ht="15.75" customHeight="1" x14ac:dyDescent="0.25">
      <c r="C1" s="3"/>
      <c r="D1" s="3" t="s">
        <v>0</v>
      </c>
    </row>
    <row r="2" spans="1:17" x14ac:dyDescent="0.25">
      <c r="C2" s="3"/>
      <c r="D2" s="3" t="s">
        <v>1</v>
      </c>
    </row>
    <row r="3" spans="1:17" x14ac:dyDescent="0.25">
      <c r="C3" s="3"/>
      <c r="D3" s="3" t="s">
        <v>2</v>
      </c>
      <c r="G3" s="3"/>
    </row>
    <row r="4" spans="1:17" x14ac:dyDescent="0.25">
      <c r="B4" s="179"/>
      <c r="D4" s="3" t="str">
        <f>'FA #1'!E4</f>
        <v>EFFECTIVE DATE: 07/01/2021</v>
      </c>
    </row>
    <row r="5" spans="1:17" x14ac:dyDescent="0.25">
      <c r="D5" s="3" t="s">
        <v>167</v>
      </c>
    </row>
    <row r="6" spans="1:17" x14ac:dyDescent="0.25">
      <c r="D6" s="84" t="s">
        <v>4</v>
      </c>
    </row>
    <row r="7" spans="1:17" x14ac:dyDescent="0.25">
      <c r="D7" s="3" t="str">
        <f>'FA #1'!E8</f>
        <v>FROM JUNE 2021 THRU MAY 2022 SERVICE MONTHS</v>
      </c>
    </row>
    <row r="8" spans="1:17" x14ac:dyDescent="0.25">
      <c r="D8" s="3" t="str">
        <f>'FA #1'!E9</f>
        <v>FROM JULY 2021 THRU JUNE 2022 PAYMENT MONTHS</v>
      </c>
    </row>
    <row r="9" spans="1:17" x14ac:dyDescent="0.25">
      <c r="D9" s="3"/>
    </row>
    <row r="10" spans="1:17" ht="10.5" customHeight="1" x14ac:dyDescent="0.25"/>
    <row r="11" spans="1:17" ht="27.75" customHeight="1" x14ac:dyDescent="0.25">
      <c r="C11" s="225" t="s">
        <v>140</v>
      </c>
      <c r="D11" s="226"/>
      <c r="E11" s="85"/>
      <c r="F11" s="225" t="s">
        <v>141</v>
      </c>
      <c r="G11" s="227"/>
      <c r="H11" s="225" t="s">
        <v>142</v>
      </c>
      <c r="I11" s="228"/>
      <c r="J11" s="229" t="s">
        <v>143</v>
      </c>
      <c r="K11" s="230"/>
      <c r="L11" s="231" t="s">
        <v>144</v>
      </c>
      <c r="M11" s="232"/>
      <c r="N11" s="231" t="s">
        <v>145</v>
      </c>
      <c r="O11" s="233"/>
      <c r="P11" s="212" t="s">
        <v>7</v>
      </c>
      <c r="Q11" s="213"/>
    </row>
    <row r="12" spans="1:17" s="95" customFormat="1" x14ac:dyDescent="0.25">
      <c r="A12" s="86" t="s">
        <v>8</v>
      </c>
      <c r="B12" s="86" t="s">
        <v>9</v>
      </c>
      <c r="C12" s="87" t="s">
        <v>10</v>
      </c>
      <c r="D12" s="88" t="s">
        <v>12</v>
      </c>
      <c r="E12" s="89"/>
      <c r="F12" s="86" t="s">
        <v>10</v>
      </c>
      <c r="G12" s="90" t="s">
        <v>12</v>
      </c>
      <c r="H12" s="91" t="s">
        <v>10</v>
      </c>
      <c r="I12" s="94" t="s">
        <v>12</v>
      </c>
      <c r="J12" s="92" t="s">
        <v>10</v>
      </c>
      <c r="K12" s="93" t="s">
        <v>12</v>
      </c>
      <c r="L12" s="93" t="s">
        <v>10</v>
      </c>
      <c r="M12" s="93" t="s">
        <v>12</v>
      </c>
      <c r="N12" s="93" t="s">
        <v>10</v>
      </c>
      <c r="O12" s="94" t="s">
        <v>12</v>
      </c>
      <c r="P12" s="92" t="s">
        <v>10</v>
      </c>
      <c r="Q12" s="88" t="s">
        <v>12</v>
      </c>
    </row>
    <row r="13" spans="1:17" x14ac:dyDescent="0.25">
      <c r="A13" s="96" t="s">
        <v>13</v>
      </c>
      <c r="B13" s="97" t="s">
        <v>14</v>
      </c>
      <c r="C13" s="98">
        <v>833472</v>
      </c>
      <c r="D13" s="99">
        <f t="shared" ref="D13:D59" si="0">C13</f>
        <v>833472</v>
      </c>
      <c r="E13" s="100"/>
      <c r="F13" s="101">
        <v>0</v>
      </c>
      <c r="G13" s="102">
        <f>F13</f>
        <v>0</v>
      </c>
      <c r="H13" s="103">
        <f t="shared" ref="H13:H59" si="1">C13+F13</f>
        <v>833472</v>
      </c>
      <c r="I13" s="102">
        <f t="shared" ref="I13:I59" si="2">SUM(H13:H13)</f>
        <v>833472</v>
      </c>
      <c r="J13" s="104">
        <v>0</v>
      </c>
      <c r="K13" s="102">
        <f>J13</f>
        <v>0</v>
      </c>
      <c r="L13" s="101">
        <f t="shared" ref="L13:L18" si="3">-F13</f>
        <v>0</v>
      </c>
      <c r="M13" s="101">
        <f t="shared" ref="M13:M59" si="4">L13</f>
        <v>0</v>
      </c>
      <c r="N13" s="101">
        <f>J13+L13</f>
        <v>0</v>
      </c>
      <c r="O13" s="102">
        <f>K13+M13</f>
        <v>0</v>
      </c>
      <c r="P13" s="104">
        <f>H13+N13</f>
        <v>833472</v>
      </c>
      <c r="Q13" s="102">
        <f>SUM(P13:P13)</f>
        <v>833472</v>
      </c>
    </row>
    <row r="14" spans="1:17" x14ac:dyDescent="0.25">
      <c r="A14" s="96" t="s">
        <v>15</v>
      </c>
      <c r="B14" s="97" t="s">
        <v>16</v>
      </c>
      <c r="C14" s="105">
        <v>210683</v>
      </c>
      <c r="D14" s="99">
        <f t="shared" si="0"/>
        <v>210683</v>
      </c>
      <c r="E14" s="100"/>
      <c r="F14" s="106">
        <v>0</v>
      </c>
      <c r="G14" s="103">
        <f>F14</f>
        <v>0</v>
      </c>
      <c r="H14" s="103">
        <f t="shared" si="1"/>
        <v>210683</v>
      </c>
      <c r="I14" s="103">
        <f t="shared" si="2"/>
        <v>210683</v>
      </c>
      <c r="J14" s="107">
        <v>0</v>
      </c>
      <c r="K14" s="103">
        <f>J14</f>
        <v>0</v>
      </c>
      <c r="L14" s="106">
        <f t="shared" si="3"/>
        <v>0</v>
      </c>
      <c r="M14" s="106">
        <f t="shared" si="4"/>
        <v>0</v>
      </c>
      <c r="N14" s="106">
        <f>J14+L14</f>
        <v>0</v>
      </c>
      <c r="O14" s="108">
        <f>K14+M14</f>
        <v>0</v>
      </c>
      <c r="P14" s="107">
        <f t="shared" ref="P14:P59" si="5">H14+N14</f>
        <v>210683</v>
      </c>
      <c r="Q14" s="103">
        <f>SUM(P14:P14)</f>
        <v>210683</v>
      </c>
    </row>
    <row r="15" spans="1:17" x14ac:dyDescent="0.25">
      <c r="A15" s="96" t="s">
        <v>17</v>
      </c>
      <c r="B15" s="97" t="s">
        <v>18</v>
      </c>
      <c r="C15" s="105">
        <v>99397</v>
      </c>
      <c r="D15" s="99">
        <f t="shared" si="0"/>
        <v>99397</v>
      </c>
      <c r="E15" s="100"/>
      <c r="F15" s="106">
        <v>0</v>
      </c>
      <c r="G15" s="103">
        <f t="shared" ref="G15:G59" si="6">F15</f>
        <v>0</v>
      </c>
      <c r="H15" s="103">
        <f t="shared" si="1"/>
        <v>99397</v>
      </c>
      <c r="I15" s="103">
        <f t="shared" si="2"/>
        <v>99397</v>
      </c>
      <c r="J15" s="107">
        <v>0</v>
      </c>
      <c r="K15" s="106">
        <f t="shared" ref="K15:K59" si="7">J15</f>
        <v>0</v>
      </c>
      <c r="L15" s="106">
        <f t="shared" si="3"/>
        <v>0</v>
      </c>
      <c r="M15" s="106">
        <f t="shared" si="4"/>
        <v>0</v>
      </c>
      <c r="N15" s="106">
        <f t="shared" ref="N15:O59" si="8">J15+L15</f>
        <v>0</v>
      </c>
      <c r="O15" s="108">
        <f t="shared" si="8"/>
        <v>0</v>
      </c>
      <c r="P15" s="107">
        <f t="shared" si="5"/>
        <v>99397</v>
      </c>
      <c r="Q15" s="103">
        <f t="shared" ref="Q15:Q59" si="9">SUM(P15:P15)</f>
        <v>99397</v>
      </c>
    </row>
    <row r="16" spans="1:17" x14ac:dyDescent="0.25">
      <c r="A16" s="96" t="s">
        <v>19</v>
      </c>
      <c r="B16" s="97" t="s">
        <v>20</v>
      </c>
      <c r="C16" s="105">
        <v>418769</v>
      </c>
      <c r="D16" s="99">
        <f t="shared" si="0"/>
        <v>418769</v>
      </c>
      <c r="E16" s="100"/>
      <c r="F16" s="106">
        <v>0</v>
      </c>
      <c r="G16" s="103">
        <f t="shared" si="6"/>
        <v>0</v>
      </c>
      <c r="H16" s="103">
        <f t="shared" si="1"/>
        <v>418769</v>
      </c>
      <c r="I16" s="103">
        <f t="shared" si="2"/>
        <v>418769</v>
      </c>
      <c r="J16" s="107">
        <v>0</v>
      </c>
      <c r="K16" s="106">
        <f t="shared" si="7"/>
        <v>0</v>
      </c>
      <c r="L16" s="106">
        <f t="shared" si="3"/>
        <v>0</v>
      </c>
      <c r="M16" s="106">
        <f t="shared" si="4"/>
        <v>0</v>
      </c>
      <c r="N16" s="106">
        <f t="shared" si="8"/>
        <v>0</v>
      </c>
      <c r="O16" s="108">
        <f t="shared" si="8"/>
        <v>0</v>
      </c>
      <c r="P16" s="107">
        <f t="shared" si="5"/>
        <v>418769</v>
      </c>
      <c r="Q16" s="103">
        <f t="shared" si="9"/>
        <v>418769</v>
      </c>
    </row>
    <row r="17" spans="1:17" x14ac:dyDescent="0.25">
      <c r="A17" s="96" t="s">
        <v>21</v>
      </c>
      <c r="B17" s="97" t="s">
        <v>22</v>
      </c>
      <c r="C17" s="105">
        <v>235503</v>
      </c>
      <c r="D17" s="99">
        <f t="shared" si="0"/>
        <v>235503</v>
      </c>
      <c r="E17" s="100"/>
      <c r="F17" s="106">
        <v>0</v>
      </c>
      <c r="G17" s="103">
        <f t="shared" si="6"/>
        <v>0</v>
      </c>
      <c r="H17" s="103">
        <f t="shared" si="1"/>
        <v>235503</v>
      </c>
      <c r="I17" s="103">
        <f t="shared" si="2"/>
        <v>235503</v>
      </c>
      <c r="J17" s="107">
        <v>0</v>
      </c>
      <c r="K17" s="106">
        <f t="shared" si="7"/>
        <v>0</v>
      </c>
      <c r="L17" s="106">
        <f t="shared" si="3"/>
        <v>0</v>
      </c>
      <c r="M17" s="106">
        <f t="shared" si="4"/>
        <v>0</v>
      </c>
      <c r="N17" s="106">
        <f t="shared" si="8"/>
        <v>0</v>
      </c>
      <c r="O17" s="108">
        <f t="shared" si="8"/>
        <v>0</v>
      </c>
      <c r="P17" s="107">
        <f t="shared" si="5"/>
        <v>235503</v>
      </c>
      <c r="Q17" s="103">
        <f t="shared" si="9"/>
        <v>235503</v>
      </c>
    </row>
    <row r="18" spans="1:17" x14ac:dyDescent="0.25">
      <c r="A18" s="96" t="s">
        <v>23</v>
      </c>
      <c r="B18" s="97" t="s">
        <v>24</v>
      </c>
      <c r="C18" s="105">
        <v>202443</v>
      </c>
      <c r="D18" s="99">
        <f t="shared" si="0"/>
        <v>202443</v>
      </c>
      <c r="E18" s="100"/>
      <c r="F18" s="106">
        <v>0</v>
      </c>
      <c r="G18" s="103">
        <f t="shared" si="6"/>
        <v>0</v>
      </c>
      <c r="H18" s="103">
        <f t="shared" si="1"/>
        <v>202443</v>
      </c>
      <c r="I18" s="103">
        <f t="shared" si="2"/>
        <v>202443</v>
      </c>
      <c r="J18" s="107">
        <v>0</v>
      </c>
      <c r="K18" s="106">
        <f t="shared" si="7"/>
        <v>0</v>
      </c>
      <c r="L18" s="106">
        <f t="shared" si="3"/>
        <v>0</v>
      </c>
      <c r="M18" s="106">
        <f t="shared" si="4"/>
        <v>0</v>
      </c>
      <c r="N18" s="106">
        <f t="shared" si="8"/>
        <v>0</v>
      </c>
      <c r="O18" s="108">
        <f t="shared" si="8"/>
        <v>0</v>
      </c>
      <c r="P18" s="107">
        <f t="shared" si="5"/>
        <v>202443</v>
      </c>
      <c r="Q18" s="103">
        <f t="shared" si="9"/>
        <v>202443</v>
      </c>
    </row>
    <row r="19" spans="1:17" x14ac:dyDescent="0.25">
      <c r="A19" s="109" t="s">
        <v>25</v>
      </c>
      <c r="B19" s="110" t="s">
        <v>26</v>
      </c>
      <c r="C19" s="111">
        <v>679653</v>
      </c>
      <c r="D19" s="112">
        <f t="shared" si="0"/>
        <v>679653</v>
      </c>
      <c r="E19" s="113"/>
      <c r="F19" s="114">
        <v>0</v>
      </c>
      <c r="G19" s="115">
        <f t="shared" si="6"/>
        <v>0</v>
      </c>
      <c r="H19" s="115">
        <f t="shared" si="1"/>
        <v>679653</v>
      </c>
      <c r="I19" s="115">
        <f t="shared" si="2"/>
        <v>679653</v>
      </c>
      <c r="J19" s="116">
        <v>731533</v>
      </c>
      <c r="K19" s="114">
        <f t="shared" si="7"/>
        <v>731533</v>
      </c>
      <c r="L19" s="114">
        <f>-F19</f>
        <v>0</v>
      </c>
      <c r="M19" s="114">
        <f t="shared" si="4"/>
        <v>0</v>
      </c>
      <c r="N19" s="114">
        <f t="shared" si="8"/>
        <v>731533</v>
      </c>
      <c r="O19" s="117">
        <f t="shared" si="8"/>
        <v>731533</v>
      </c>
      <c r="P19" s="116">
        <f t="shared" si="5"/>
        <v>1411186</v>
      </c>
      <c r="Q19" s="115">
        <f t="shared" si="9"/>
        <v>1411186</v>
      </c>
    </row>
    <row r="20" spans="1:17" x14ac:dyDescent="0.25">
      <c r="A20" s="96" t="s">
        <v>27</v>
      </c>
      <c r="B20" s="97" t="s">
        <v>28</v>
      </c>
      <c r="C20" s="105">
        <v>192031</v>
      </c>
      <c r="D20" s="99">
        <f t="shared" si="0"/>
        <v>192031</v>
      </c>
      <c r="E20" s="100"/>
      <c r="F20" s="106">
        <v>0</v>
      </c>
      <c r="G20" s="103">
        <f t="shared" si="6"/>
        <v>0</v>
      </c>
      <c r="H20" s="103">
        <f t="shared" si="1"/>
        <v>192031</v>
      </c>
      <c r="I20" s="103">
        <f t="shared" si="2"/>
        <v>192031</v>
      </c>
      <c r="J20" s="107">
        <v>0</v>
      </c>
      <c r="K20" s="106">
        <f t="shared" si="7"/>
        <v>0</v>
      </c>
      <c r="L20" s="106">
        <f t="shared" ref="L20:L59" si="10">-F20</f>
        <v>0</v>
      </c>
      <c r="M20" s="106">
        <f t="shared" si="4"/>
        <v>0</v>
      </c>
      <c r="N20" s="106">
        <f t="shared" si="8"/>
        <v>0</v>
      </c>
      <c r="O20" s="108">
        <f t="shared" si="8"/>
        <v>0</v>
      </c>
      <c r="P20" s="107">
        <f t="shared" si="5"/>
        <v>192031</v>
      </c>
      <c r="Q20" s="103">
        <f t="shared" si="9"/>
        <v>192031</v>
      </c>
    </row>
    <row r="21" spans="1:17" x14ac:dyDescent="0.25">
      <c r="A21" s="96" t="s">
        <v>29</v>
      </c>
      <c r="B21" s="97" t="s">
        <v>30</v>
      </c>
      <c r="C21" s="105">
        <v>343239</v>
      </c>
      <c r="D21" s="99">
        <f t="shared" si="0"/>
        <v>343239</v>
      </c>
      <c r="E21" s="100"/>
      <c r="F21" s="106">
        <v>0</v>
      </c>
      <c r="G21" s="103">
        <f t="shared" si="6"/>
        <v>0</v>
      </c>
      <c r="H21" s="103">
        <f t="shared" si="1"/>
        <v>343239</v>
      </c>
      <c r="I21" s="103">
        <f t="shared" si="2"/>
        <v>343239</v>
      </c>
      <c r="J21" s="107">
        <v>0</v>
      </c>
      <c r="K21" s="106">
        <f t="shared" si="7"/>
        <v>0</v>
      </c>
      <c r="L21" s="106">
        <f t="shared" si="10"/>
        <v>0</v>
      </c>
      <c r="M21" s="106">
        <f t="shared" si="4"/>
        <v>0</v>
      </c>
      <c r="N21" s="106">
        <f t="shared" si="8"/>
        <v>0</v>
      </c>
      <c r="O21" s="108">
        <f t="shared" si="8"/>
        <v>0</v>
      </c>
      <c r="P21" s="107">
        <f t="shared" si="5"/>
        <v>343239</v>
      </c>
      <c r="Q21" s="103">
        <f t="shared" si="9"/>
        <v>343239</v>
      </c>
    </row>
    <row r="22" spans="1:17" x14ac:dyDescent="0.25">
      <c r="A22" s="96">
        <v>10</v>
      </c>
      <c r="B22" s="97" t="s">
        <v>31</v>
      </c>
      <c r="C22" s="105">
        <v>562411</v>
      </c>
      <c r="D22" s="99">
        <f t="shared" si="0"/>
        <v>562411</v>
      </c>
      <c r="E22" s="100"/>
      <c r="F22" s="106">
        <v>0</v>
      </c>
      <c r="G22" s="103">
        <f t="shared" si="6"/>
        <v>0</v>
      </c>
      <c r="H22" s="103">
        <f t="shared" si="1"/>
        <v>562411</v>
      </c>
      <c r="I22" s="103">
        <f t="shared" si="2"/>
        <v>562411</v>
      </c>
      <c r="J22" s="107">
        <v>0</v>
      </c>
      <c r="K22" s="106">
        <f t="shared" si="7"/>
        <v>0</v>
      </c>
      <c r="L22" s="106">
        <f t="shared" si="10"/>
        <v>0</v>
      </c>
      <c r="M22" s="106">
        <f t="shared" si="4"/>
        <v>0</v>
      </c>
      <c r="N22" s="106">
        <f t="shared" si="8"/>
        <v>0</v>
      </c>
      <c r="O22" s="108">
        <f t="shared" si="8"/>
        <v>0</v>
      </c>
      <c r="P22" s="107">
        <f t="shared" si="5"/>
        <v>562411</v>
      </c>
      <c r="Q22" s="103">
        <f t="shared" si="9"/>
        <v>562411</v>
      </c>
    </row>
    <row r="23" spans="1:17" x14ac:dyDescent="0.25">
      <c r="A23" s="96">
        <v>11</v>
      </c>
      <c r="B23" s="97" t="s">
        <v>32</v>
      </c>
      <c r="C23" s="105">
        <v>2404228</v>
      </c>
      <c r="D23" s="99">
        <f t="shared" si="0"/>
        <v>2404228</v>
      </c>
      <c r="E23" s="100"/>
      <c r="F23" s="106">
        <v>0</v>
      </c>
      <c r="G23" s="103">
        <f t="shared" si="6"/>
        <v>0</v>
      </c>
      <c r="H23" s="103">
        <f t="shared" si="1"/>
        <v>2404228</v>
      </c>
      <c r="I23" s="103">
        <f t="shared" si="2"/>
        <v>2404228</v>
      </c>
      <c r="J23" s="107">
        <v>0</v>
      </c>
      <c r="K23" s="106">
        <f t="shared" si="7"/>
        <v>0</v>
      </c>
      <c r="L23" s="106">
        <f t="shared" si="10"/>
        <v>0</v>
      </c>
      <c r="M23" s="106">
        <f t="shared" si="4"/>
        <v>0</v>
      </c>
      <c r="N23" s="106">
        <f t="shared" si="8"/>
        <v>0</v>
      </c>
      <c r="O23" s="108">
        <f t="shared" si="8"/>
        <v>0</v>
      </c>
      <c r="P23" s="107">
        <f t="shared" si="5"/>
        <v>2404228</v>
      </c>
      <c r="Q23" s="103">
        <f t="shared" si="9"/>
        <v>2404228</v>
      </c>
    </row>
    <row r="24" spans="1:17" x14ac:dyDescent="0.25">
      <c r="A24" s="96">
        <v>12</v>
      </c>
      <c r="B24" s="97" t="s">
        <v>33</v>
      </c>
      <c r="C24" s="105">
        <v>759938</v>
      </c>
      <c r="D24" s="99">
        <f t="shared" si="0"/>
        <v>759938</v>
      </c>
      <c r="E24" s="100"/>
      <c r="F24" s="106">
        <v>0</v>
      </c>
      <c r="G24" s="103">
        <f t="shared" si="6"/>
        <v>0</v>
      </c>
      <c r="H24" s="103">
        <f t="shared" si="1"/>
        <v>759938</v>
      </c>
      <c r="I24" s="103">
        <f t="shared" si="2"/>
        <v>759938</v>
      </c>
      <c r="J24" s="107">
        <v>0</v>
      </c>
      <c r="K24" s="106">
        <f t="shared" si="7"/>
        <v>0</v>
      </c>
      <c r="L24" s="106">
        <f t="shared" si="10"/>
        <v>0</v>
      </c>
      <c r="M24" s="106">
        <f t="shared" si="4"/>
        <v>0</v>
      </c>
      <c r="N24" s="106">
        <f t="shared" si="8"/>
        <v>0</v>
      </c>
      <c r="O24" s="108">
        <f t="shared" si="8"/>
        <v>0</v>
      </c>
      <c r="P24" s="107">
        <f t="shared" si="5"/>
        <v>759938</v>
      </c>
      <c r="Q24" s="103">
        <f t="shared" si="9"/>
        <v>759938</v>
      </c>
    </row>
    <row r="25" spans="1:17" x14ac:dyDescent="0.25">
      <c r="A25" s="96">
        <v>13</v>
      </c>
      <c r="B25" s="97" t="s">
        <v>34</v>
      </c>
      <c r="C25" s="105">
        <v>1499394</v>
      </c>
      <c r="D25" s="99">
        <f t="shared" si="0"/>
        <v>1499394</v>
      </c>
      <c r="E25" s="100"/>
      <c r="F25" s="106">
        <v>0</v>
      </c>
      <c r="G25" s="103">
        <f t="shared" si="6"/>
        <v>0</v>
      </c>
      <c r="H25" s="103">
        <f t="shared" si="1"/>
        <v>1499394</v>
      </c>
      <c r="I25" s="103">
        <f t="shared" si="2"/>
        <v>1499394</v>
      </c>
      <c r="J25" s="107">
        <v>0</v>
      </c>
      <c r="K25" s="106">
        <f t="shared" si="7"/>
        <v>0</v>
      </c>
      <c r="L25" s="106">
        <f t="shared" si="10"/>
        <v>0</v>
      </c>
      <c r="M25" s="106">
        <f t="shared" si="4"/>
        <v>0</v>
      </c>
      <c r="N25" s="106">
        <f t="shared" si="8"/>
        <v>0</v>
      </c>
      <c r="O25" s="108">
        <f t="shared" si="8"/>
        <v>0</v>
      </c>
      <c r="P25" s="107">
        <f t="shared" si="5"/>
        <v>1499394</v>
      </c>
      <c r="Q25" s="103">
        <f t="shared" si="9"/>
        <v>1499394</v>
      </c>
    </row>
    <row r="26" spans="1:17" x14ac:dyDescent="0.25">
      <c r="A26" s="118">
        <v>14</v>
      </c>
      <c r="B26" s="110" t="s">
        <v>35</v>
      </c>
      <c r="C26" s="119">
        <v>1058356</v>
      </c>
      <c r="D26" s="120">
        <f t="shared" si="0"/>
        <v>1058356</v>
      </c>
      <c r="E26" s="121"/>
      <c r="F26" s="122">
        <v>0</v>
      </c>
      <c r="G26" s="123">
        <f t="shared" si="6"/>
        <v>0</v>
      </c>
      <c r="H26" s="123">
        <f t="shared" si="1"/>
        <v>1058356</v>
      </c>
      <c r="I26" s="123">
        <f t="shared" si="2"/>
        <v>1058356</v>
      </c>
      <c r="J26" s="124">
        <v>565191</v>
      </c>
      <c r="K26" s="122">
        <f t="shared" si="7"/>
        <v>565191</v>
      </c>
      <c r="L26" s="122">
        <f t="shared" si="10"/>
        <v>0</v>
      </c>
      <c r="M26" s="122">
        <f t="shared" si="4"/>
        <v>0</v>
      </c>
      <c r="N26" s="122">
        <f t="shared" si="8"/>
        <v>565191</v>
      </c>
      <c r="O26" s="125">
        <f t="shared" si="8"/>
        <v>565191</v>
      </c>
      <c r="P26" s="124">
        <f t="shared" si="5"/>
        <v>1623547</v>
      </c>
      <c r="Q26" s="123">
        <f t="shared" si="9"/>
        <v>1623547</v>
      </c>
    </row>
    <row r="27" spans="1:17" x14ac:dyDescent="0.25">
      <c r="A27" s="96">
        <v>15</v>
      </c>
      <c r="B27" s="97" t="s">
        <v>36</v>
      </c>
      <c r="C27" s="105">
        <v>86480</v>
      </c>
      <c r="D27" s="99">
        <f t="shared" si="0"/>
        <v>86480</v>
      </c>
      <c r="E27" s="100"/>
      <c r="F27" s="106">
        <v>0</v>
      </c>
      <c r="G27" s="103">
        <f t="shared" si="6"/>
        <v>0</v>
      </c>
      <c r="H27" s="103">
        <f t="shared" si="1"/>
        <v>86480</v>
      </c>
      <c r="I27" s="103">
        <f t="shared" si="2"/>
        <v>86480</v>
      </c>
      <c r="J27" s="107">
        <v>0</v>
      </c>
      <c r="K27" s="106">
        <f t="shared" si="7"/>
        <v>0</v>
      </c>
      <c r="L27" s="106">
        <f t="shared" si="10"/>
        <v>0</v>
      </c>
      <c r="M27" s="106">
        <f t="shared" si="4"/>
        <v>0</v>
      </c>
      <c r="N27" s="106">
        <f t="shared" si="8"/>
        <v>0</v>
      </c>
      <c r="O27" s="108">
        <f t="shared" si="8"/>
        <v>0</v>
      </c>
      <c r="P27" s="107">
        <f t="shared" si="5"/>
        <v>86480</v>
      </c>
      <c r="Q27" s="103">
        <f t="shared" si="9"/>
        <v>86480</v>
      </c>
    </row>
    <row r="28" spans="1:17" x14ac:dyDescent="0.25">
      <c r="A28" s="96">
        <v>16</v>
      </c>
      <c r="B28" s="97" t="s">
        <v>37</v>
      </c>
      <c r="C28" s="105">
        <v>741533</v>
      </c>
      <c r="D28" s="99">
        <f t="shared" si="0"/>
        <v>741533</v>
      </c>
      <c r="E28" s="100"/>
      <c r="F28" s="106">
        <v>0</v>
      </c>
      <c r="G28" s="103">
        <f t="shared" si="6"/>
        <v>0</v>
      </c>
      <c r="H28" s="103">
        <f t="shared" si="1"/>
        <v>741533</v>
      </c>
      <c r="I28" s="103">
        <f t="shared" si="2"/>
        <v>741533</v>
      </c>
      <c r="J28" s="107">
        <v>0</v>
      </c>
      <c r="K28" s="106">
        <f t="shared" si="7"/>
        <v>0</v>
      </c>
      <c r="L28" s="106">
        <f t="shared" si="10"/>
        <v>0</v>
      </c>
      <c r="M28" s="106">
        <f t="shared" si="4"/>
        <v>0</v>
      </c>
      <c r="N28" s="106">
        <f t="shared" si="8"/>
        <v>0</v>
      </c>
      <c r="O28" s="108">
        <f t="shared" si="8"/>
        <v>0</v>
      </c>
      <c r="P28" s="107">
        <f t="shared" si="5"/>
        <v>741533</v>
      </c>
      <c r="Q28" s="103">
        <f t="shared" si="9"/>
        <v>741533</v>
      </c>
    </row>
    <row r="29" spans="1:17" x14ac:dyDescent="0.25">
      <c r="A29" s="96">
        <v>17</v>
      </c>
      <c r="B29" s="97" t="s">
        <v>38</v>
      </c>
      <c r="C29" s="105">
        <v>346129</v>
      </c>
      <c r="D29" s="99">
        <f t="shared" si="0"/>
        <v>346129</v>
      </c>
      <c r="E29" s="100"/>
      <c r="F29" s="106">
        <v>0</v>
      </c>
      <c r="G29" s="103">
        <f t="shared" si="6"/>
        <v>0</v>
      </c>
      <c r="H29" s="103">
        <f t="shared" si="1"/>
        <v>346129</v>
      </c>
      <c r="I29" s="103">
        <f t="shared" si="2"/>
        <v>346129</v>
      </c>
      <c r="J29" s="107">
        <v>0</v>
      </c>
      <c r="K29" s="106">
        <f t="shared" si="7"/>
        <v>0</v>
      </c>
      <c r="L29" s="106">
        <f t="shared" si="10"/>
        <v>0</v>
      </c>
      <c r="M29" s="106">
        <f t="shared" si="4"/>
        <v>0</v>
      </c>
      <c r="N29" s="106">
        <f t="shared" si="8"/>
        <v>0</v>
      </c>
      <c r="O29" s="108">
        <f t="shared" si="8"/>
        <v>0</v>
      </c>
      <c r="P29" s="107">
        <f t="shared" si="5"/>
        <v>346129</v>
      </c>
      <c r="Q29" s="103">
        <f t="shared" si="9"/>
        <v>346129</v>
      </c>
    </row>
    <row r="30" spans="1:17" x14ac:dyDescent="0.25">
      <c r="A30" s="109">
        <v>18</v>
      </c>
      <c r="B30" s="110" t="s">
        <v>39</v>
      </c>
      <c r="C30" s="111">
        <v>1403845</v>
      </c>
      <c r="D30" s="112">
        <f t="shared" si="0"/>
        <v>1403845</v>
      </c>
      <c r="E30" s="113"/>
      <c r="F30" s="114">
        <v>0</v>
      </c>
      <c r="G30" s="115">
        <f t="shared" si="6"/>
        <v>0</v>
      </c>
      <c r="H30" s="115">
        <f t="shared" si="1"/>
        <v>1403845</v>
      </c>
      <c r="I30" s="115">
        <f t="shared" si="2"/>
        <v>1403845</v>
      </c>
      <c r="J30" s="116">
        <v>1093740</v>
      </c>
      <c r="K30" s="114">
        <f t="shared" si="7"/>
        <v>1093740</v>
      </c>
      <c r="L30" s="114">
        <f t="shared" si="10"/>
        <v>0</v>
      </c>
      <c r="M30" s="114">
        <f t="shared" si="4"/>
        <v>0</v>
      </c>
      <c r="N30" s="114">
        <f t="shared" si="8"/>
        <v>1093740</v>
      </c>
      <c r="O30" s="117">
        <f t="shared" si="8"/>
        <v>1093740</v>
      </c>
      <c r="P30" s="116">
        <f t="shared" si="5"/>
        <v>2497585</v>
      </c>
      <c r="Q30" s="115">
        <f t="shared" si="9"/>
        <v>2497585</v>
      </c>
    </row>
    <row r="31" spans="1:17" x14ac:dyDescent="0.25">
      <c r="A31" s="96">
        <v>19</v>
      </c>
      <c r="B31" s="97" t="s">
        <v>40</v>
      </c>
      <c r="C31" s="105">
        <v>249419</v>
      </c>
      <c r="D31" s="99">
        <f t="shared" si="0"/>
        <v>249419</v>
      </c>
      <c r="E31" s="100"/>
      <c r="F31" s="106">
        <v>0</v>
      </c>
      <c r="G31" s="103">
        <f t="shared" si="6"/>
        <v>0</v>
      </c>
      <c r="H31" s="103">
        <f t="shared" si="1"/>
        <v>249419</v>
      </c>
      <c r="I31" s="103">
        <f t="shared" si="2"/>
        <v>249419</v>
      </c>
      <c r="J31" s="107">
        <v>0</v>
      </c>
      <c r="K31" s="106">
        <f t="shared" si="7"/>
        <v>0</v>
      </c>
      <c r="L31" s="106">
        <f t="shared" si="10"/>
        <v>0</v>
      </c>
      <c r="M31" s="106">
        <f t="shared" si="4"/>
        <v>0</v>
      </c>
      <c r="N31" s="106">
        <f t="shared" si="8"/>
        <v>0</v>
      </c>
      <c r="O31" s="108">
        <f t="shared" si="8"/>
        <v>0</v>
      </c>
      <c r="P31" s="107">
        <f t="shared" si="5"/>
        <v>249419</v>
      </c>
      <c r="Q31" s="103">
        <f t="shared" si="9"/>
        <v>249419</v>
      </c>
    </row>
    <row r="32" spans="1:17" x14ac:dyDescent="0.25">
      <c r="A32" s="96">
        <v>20</v>
      </c>
      <c r="B32" s="97" t="s">
        <v>41</v>
      </c>
      <c r="C32" s="105">
        <v>282895</v>
      </c>
      <c r="D32" s="99">
        <f t="shared" si="0"/>
        <v>282895</v>
      </c>
      <c r="E32" s="100"/>
      <c r="F32" s="106">
        <v>0</v>
      </c>
      <c r="G32" s="103">
        <f t="shared" si="6"/>
        <v>0</v>
      </c>
      <c r="H32" s="103">
        <f t="shared" si="1"/>
        <v>282895</v>
      </c>
      <c r="I32" s="103">
        <f t="shared" si="2"/>
        <v>282895</v>
      </c>
      <c r="J32" s="107">
        <v>0</v>
      </c>
      <c r="K32" s="106">
        <f t="shared" si="7"/>
        <v>0</v>
      </c>
      <c r="L32" s="106">
        <f t="shared" si="10"/>
        <v>0</v>
      </c>
      <c r="M32" s="106">
        <f t="shared" si="4"/>
        <v>0</v>
      </c>
      <c r="N32" s="106">
        <f t="shared" si="8"/>
        <v>0</v>
      </c>
      <c r="O32" s="108">
        <f t="shared" si="8"/>
        <v>0</v>
      </c>
      <c r="P32" s="107">
        <f t="shared" si="5"/>
        <v>282895</v>
      </c>
      <c r="Q32" s="103">
        <f t="shared" si="9"/>
        <v>282895</v>
      </c>
    </row>
    <row r="33" spans="1:17" x14ac:dyDescent="0.25">
      <c r="A33" s="96">
        <v>21</v>
      </c>
      <c r="B33" s="97" t="s">
        <v>42</v>
      </c>
      <c r="C33" s="105">
        <v>182805</v>
      </c>
      <c r="D33" s="99">
        <f t="shared" si="0"/>
        <v>182805</v>
      </c>
      <c r="E33" s="100"/>
      <c r="F33" s="106">
        <v>0</v>
      </c>
      <c r="G33" s="103">
        <f t="shared" si="6"/>
        <v>0</v>
      </c>
      <c r="H33" s="103">
        <f t="shared" si="1"/>
        <v>182805</v>
      </c>
      <c r="I33" s="103">
        <f t="shared" si="2"/>
        <v>182805</v>
      </c>
      <c r="J33" s="107">
        <v>0</v>
      </c>
      <c r="K33" s="106">
        <f t="shared" si="7"/>
        <v>0</v>
      </c>
      <c r="L33" s="106">
        <f t="shared" si="10"/>
        <v>0</v>
      </c>
      <c r="M33" s="106">
        <f t="shared" si="4"/>
        <v>0</v>
      </c>
      <c r="N33" s="106">
        <f t="shared" si="8"/>
        <v>0</v>
      </c>
      <c r="O33" s="108">
        <f t="shared" si="8"/>
        <v>0</v>
      </c>
      <c r="P33" s="107">
        <f t="shared" si="5"/>
        <v>182805</v>
      </c>
      <c r="Q33" s="103">
        <f t="shared" si="9"/>
        <v>182805</v>
      </c>
    </row>
    <row r="34" spans="1:17" x14ac:dyDescent="0.25">
      <c r="A34" s="96">
        <v>22</v>
      </c>
      <c r="B34" s="97" t="s">
        <v>43</v>
      </c>
      <c r="C34" s="105">
        <v>80568</v>
      </c>
      <c r="D34" s="99">
        <f t="shared" si="0"/>
        <v>80568</v>
      </c>
      <c r="E34" s="100"/>
      <c r="F34" s="106">
        <v>0</v>
      </c>
      <c r="G34" s="103">
        <f t="shared" si="6"/>
        <v>0</v>
      </c>
      <c r="H34" s="103">
        <f t="shared" si="1"/>
        <v>80568</v>
      </c>
      <c r="I34" s="103">
        <f t="shared" si="2"/>
        <v>80568</v>
      </c>
      <c r="J34" s="107">
        <v>0</v>
      </c>
      <c r="K34" s="106">
        <f t="shared" si="7"/>
        <v>0</v>
      </c>
      <c r="L34" s="106">
        <f t="shared" si="10"/>
        <v>0</v>
      </c>
      <c r="M34" s="106">
        <f t="shared" si="4"/>
        <v>0</v>
      </c>
      <c r="N34" s="106">
        <f t="shared" si="8"/>
        <v>0</v>
      </c>
      <c r="O34" s="108">
        <f t="shared" si="8"/>
        <v>0</v>
      </c>
      <c r="P34" s="107">
        <f t="shared" si="5"/>
        <v>80568</v>
      </c>
      <c r="Q34" s="103">
        <f t="shared" si="9"/>
        <v>80568</v>
      </c>
    </row>
    <row r="35" spans="1:17" x14ac:dyDescent="0.25">
      <c r="A35" s="96">
        <v>23</v>
      </c>
      <c r="B35" s="97" t="s">
        <v>44</v>
      </c>
      <c r="C35" s="105">
        <v>1603795</v>
      </c>
      <c r="D35" s="99">
        <f t="shared" si="0"/>
        <v>1603795</v>
      </c>
      <c r="E35" s="100"/>
      <c r="F35" s="106">
        <v>0</v>
      </c>
      <c r="G35" s="103">
        <f t="shared" si="6"/>
        <v>0</v>
      </c>
      <c r="H35" s="103">
        <f t="shared" si="1"/>
        <v>1603795</v>
      </c>
      <c r="I35" s="103">
        <f t="shared" si="2"/>
        <v>1603795</v>
      </c>
      <c r="J35" s="107">
        <v>0</v>
      </c>
      <c r="K35" s="106">
        <f t="shared" si="7"/>
        <v>0</v>
      </c>
      <c r="L35" s="106">
        <f t="shared" si="10"/>
        <v>0</v>
      </c>
      <c r="M35" s="106">
        <f t="shared" si="4"/>
        <v>0</v>
      </c>
      <c r="N35" s="106">
        <f t="shared" si="8"/>
        <v>0</v>
      </c>
      <c r="O35" s="108">
        <f t="shared" si="8"/>
        <v>0</v>
      </c>
      <c r="P35" s="107">
        <f t="shared" si="5"/>
        <v>1603795</v>
      </c>
      <c r="Q35" s="103">
        <f t="shared" si="9"/>
        <v>1603795</v>
      </c>
    </row>
    <row r="36" spans="1:17" x14ac:dyDescent="0.25">
      <c r="A36" s="96">
        <v>24</v>
      </c>
      <c r="B36" s="97" t="s">
        <v>45</v>
      </c>
      <c r="C36" s="105">
        <v>641381</v>
      </c>
      <c r="D36" s="99">
        <f t="shared" si="0"/>
        <v>641381</v>
      </c>
      <c r="E36" s="100"/>
      <c r="F36" s="106">
        <v>0</v>
      </c>
      <c r="G36" s="103">
        <f t="shared" si="6"/>
        <v>0</v>
      </c>
      <c r="H36" s="103">
        <f t="shared" si="1"/>
        <v>641381</v>
      </c>
      <c r="I36" s="103">
        <f t="shared" si="2"/>
        <v>641381</v>
      </c>
      <c r="J36" s="107">
        <v>0</v>
      </c>
      <c r="K36" s="106">
        <f t="shared" si="7"/>
        <v>0</v>
      </c>
      <c r="L36" s="106">
        <f t="shared" si="10"/>
        <v>0</v>
      </c>
      <c r="M36" s="106">
        <f t="shared" si="4"/>
        <v>0</v>
      </c>
      <c r="N36" s="106">
        <f t="shared" si="8"/>
        <v>0</v>
      </c>
      <c r="O36" s="108">
        <f t="shared" si="8"/>
        <v>0</v>
      </c>
      <c r="P36" s="107">
        <f t="shared" si="5"/>
        <v>641381</v>
      </c>
      <c r="Q36" s="103">
        <f t="shared" si="9"/>
        <v>641381</v>
      </c>
    </row>
    <row r="37" spans="1:17" x14ac:dyDescent="0.25">
      <c r="A37" s="96">
        <v>25</v>
      </c>
      <c r="B37" s="97" t="s">
        <v>46</v>
      </c>
      <c r="C37" s="105">
        <v>1556695</v>
      </c>
      <c r="D37" s="99">
        <f t="shared" si="0"/>
        <v>1556695</v>
      </c>
      <c r="E37" s="100"/>
      <c r="F37" s="106">
        <v>0</v>
      </c>
      <c r="G37" s="103">
        <f t="shared" si="6"/>
        <v>0</v>
      </c>
      <c r="H37" s="103">
        <f t="shared" si="1"/>
        <v>1556695</v>
      </c>
      <c r="I37" s="103">
        <f t="shared" si="2"/>
        <v>1556695</v>
      </c>
      <c r="J37" s="107">
        <v>0</v>
      </c>
      <c r="K37" s="106">
        <f t="shared" si="7"/>
        <v>0</v>
      </c>
      <c r="L37" s="106">
        <f t="shared" si="10"/>
        <v>0</v>
      </c>
      <c r="M37" s="106">
        <f t="shared" si="4"/>
        <v>0</v>
      </c>
      <c r="N37" s="106">
        <f t="shared" si="8"/>
        <v>0</v>
      </c>
      <c r="O37" s="108">
        <f t="shared" si="8"/>
        <v>0</v>
      </c>
      <c r="P37" s="107">
        <f t="shared" si="5"/>
        <v>1556695</v>
      </c>
      <c r="Q37" s="103">
        <f t="shared" si="9"/>
        <v>1556695</v>
      </c>
    </row>
    <row r="38" spans="1:17" x14ac:dyDescent="0.25">
      <c r="A38" s="96">
        <v>26</v>
      </c>
      <c r="B38" s="97" t="s">
        <v>47</v>
      </c>
      <c r="C38" s="105">
        <v>4834854</v>
      </c>
      <c r="D38" s="99">
        <f t="shared" si="0"/>
        <v>4834854</v>
      </c>
      <c r="E38" s="100"/>
      <c r="F38" s="106">
        <v>0</v>
      </c>
      <c r="G38" s="103">
        <f t="shared" si="6"/>
        <v>0</v>
      </c>
      <c r="H38" s="103">
        <f t="shared" si="1"/>
        <v>4834854</v>
      </c>
      <c r="I38" s="103">
        <f t="shared" si="2"/>
        <v>4834854</v>
      </c>
      <c r="J38" s="107">
        <v>0</v>
      </c>
      <c r="K38" s="106">
        <f t="shared" si="7"/>
        <v>0</v>
      </c>
      <c r="L38" s="106">
        <f t="shared" si="10"/>
        <v>0</v>
      </c>
      <c r="M38" s="106">
        <f t="shared" si="4"/>
        <v>0</v>
      </c>
      <c r="N38" s="106">
        <f t="shared" si="8"/>
        <v>0</v>
      </c>
      <c r="O38" s="108">
        <f t="shared" si="8"/>
        <v>0</v>
      </c>
      <c r="P38" s="107">
        <f t="shared" si="5"/>
        <v>4834854</v>
      </c>
      <c r="Q38" s="103">
        <f t="shared" si="9"/>
        <v>4834854</v>
      </c>
    </row>
    <row r="39" spans="1:17" x14ac:dyDescent="0.25">
      <c r="A39" s="96">
        <v>27</v>
      </c>
      <c r="B39" s="97" t="s">
        <v>48</v>
      </c>
      <c r="C39" s="105">
        <v>262892</v>
      </c>
      <c r="D39" s="99">
        <f t="shared" si="0"/>
        <v>262892</v>
      </c>
      <c r="E39" s="100"/>
      <c r="F39" s="106">
        <v>0</v>
      </c>
      <c r="G39" s="103">
        <f t="shared" si="6"/>
        <v>0</v>
      </c>
      <c r="H39" s="103">
        <f t="shared" si="1"/>
        <v>262892</v>
      </c>
      <c r="I39" s="103">
        <f t="shared" si="2"/>
        <v>262892</v>
      </c>
      <c r="J39" s="107">
        <v>0</v>
      </c>
      <c r="K39" s="106">
        <f t="shared" si="7"/>
        <v>0</v>
      </c>
      <c r="L39" s="106">
        <f t="shared" si="10"/>
        <v>0</v>
      </c>
      <c r="M39" s="106">
        <f t="shared" si="4"/>
        <v>0</v>
      </c>
      <c r="N39" s="106">
        <f t="shared" si="8"/>
        <v>0</v>
      </c>
      <c r="O39" s="108">
        <f t="shared" si="8"/>
        <v>0</v>
      </c>
      <c r="P39" s="107">
        <f t="shared" si="5"/>
        <v>262892</v>
      </c>
      <c r="Q39" s="103">
        <f t="shared" si="9"/>
        <v>262892</v>
      </c>
    </row>
    <row r="40" spans="1:17" x14ac:dyDescent="0.25">
      <c r="A40" s="96">
        <v>28</v>
      </c>
      <c r="B40" s="97" t="s">
        <v>49</v>
      </c>
      <c r="C40" s="105">
        <v>331579</v>
      </c>
      <c r="D40" s="99">
        <f t="shared" si="0"/>
        <v>331579</v>
      </c>
      <c r="E40" s="100"/>
      <c r="F40" s="106">
        <v>0</v>
      </c>
      <c r="G40" s="103">
        <f t="shared" si="6"/>
        <v>0</v>
      </c>
      <c r="H40" s="103">
        <f t="shared" si="1"/>
        <v>331579</v>
      </c>
      <c r="I40" s="103">
        <f t="shared" si="2"/>
        <v>331579</v>
      </c>
      <c r="J40" s="107">
        <v>0</v>
      </c>
      <c r="K40" s="106">
        <f t="shared" si="7"/>
        <v>0</v>
      </c>
      <c r="L40" s="106">
        <f t="shared" si="10"/>
        <v>0</v>
      </c>
      <c r="M40" s="106">
        <f t="shared" si="4"/>
        <v>0</v>
      </c>
      <c r="N40" s="106">
        <f t="shared" si="8"/>
        <v>0</v>
      </c>
      <c r="O40" s="108">
        <f t="shared" si="8"/>
        <v>0</v>
      </c>
      <c r="P40" s="107">
        <f t="shared" si="5"/>
        <v>331579</v>
      </c>
      <c r="Q40" s="103">
        <f t="shared" si="9"/>
        <v>331579</v>
      </c>
    </row>
    <row r="41" spans="1:17" x14ac:dyDescent="0.25">
      <c r="A41" s="96">
        <v>29</v>
      </c>
      <c r="B41" s="97" t="s">
        <v>50</v>
      </c>
      <c r="C41" s="105">
        <v>960098</v>
      </c>
      <c r="D41" s="99">
        <f t="shared" si="0"/>
        <v>960098</v>
      </c>
      <c r="E41" s="100"/>
      <c r="F41" s="106">
        <v>0</v>
      </c>
      <c r="G41" s="103">
        <f t="shared" si="6"/>
        <v>0</v>
      </c>
      <c r="H41" s="103">
        <f t="shared" si="1"/>
        <v>960098</v>
      </c>
      <c r="I41" s="103">
        <f t="shared" si="2"/>
        <v>960098</v>
      </c>
      <c r="J41" s="107">
        <v>0</v>
      </c>
      <c r="K41" s="106">
        <f t="shared" si="7"/>
        <v>0</v>
      </c>
      <c r="L41" s="106">
        <f t="shared" si="10"/>
        <v>0</v>
      </c>
      <c r="M41" s="106">
        <f t="shared" si="4"/>
        <v>0</v>
      </c>
      <c r="N41" s="106">
        <f t="shared" si="8"/>
        <v>0</v>
      </c>
      <c r="O41" s="108">
        <f t="shared" si="8"/>
        <v>0</v>
      </c>
      <c r="P41" s="107">
        <f t="shared" si="5"/>
        <v>960098</v>
      </c>
      <c r="Q41" s="103">
        <f t="shared" si="9"/>
        <v>960098</v>
      </c>
    </row>
    <row r="42" spans="1:17" x14ac:dyDescent="0.25">
      <c r="A42" s="96">
        <v>30</v>
      </c>
      <c r="B42" s="97" t="s">
        <v>51</v>
      </c>
      <c r="C42" s="105">
        <v>231483</v>
      </c>
      <c r="D42" s="99">
        <f t="shared" si="0"/>
        <v>231483</v>
      </c>
      <c r="E42" s="100"/>
      <c r="F42" s="106">
        <v>0</v>
      </c>
      <c r="G42" s="103">
        <f t="shared" si="6"/>
        <v>0</v>
      </c>
      <c r="H42" s="103">
        <f t="shared" si="1"/>
        <v>231483</v>
      </c>
      <c r="I42" s="103">
        <f t="shared" si="2"/>
        <v>231483</v>
      </c>
      <c r="J42" s="107">
        <v>0</v>
      </c>
      <c r="K42" s="106">
        <f t="shared" si="7"/>
        <v>0</v>
      </c>
      <c r="L42" s="106">
        <f t="shared" si="10"/>
        <v>0</v>
      </c>
      <c r="M42" s="106">
        <f t="shared" si="4"/>
        <v>0</v>
      </c>
      <c r="N42" s="106">
        <f t="shared" si="8"/>
        <v>0</v>
      </c>
      <c r="O42" s="108">
        <f t="shared" si="8"/>
        <v>0</v>
      </c>
      <c r="P42" s="107">
        <f t="shared" si="5"/>
        <v>231483</v>
      </c>
      <c r="Q42" s="103">
        <f t="shared" si="9"/>
        <v>231483</v>
      </c>
    </row>
    <row r="43" spans="1:17" x14ac:dyDescent="0.25">
      <c r="A43" s="96">
        <v>31</v>
      </c>
      <c r="B43" s="97" t="s">
        <v>52</v>
      </c>
      <c r="C43" s="105">
        <v>824137</v>
      </c>
      <c r="D43" s="99">
        <f t="shared" si="0"/>
        <v>824137</v>
      </c>
      <c r="E43" s="100"/>
      <c r="F43" s="106">
        <v>0</v>
      </c>
      <c r="G43" s="103">
        <f t="shared" si="6"/>
        <v>0</v>
      </c>
      <c r="H43" s="103">
        <f t="shared" si="1"/>
        <v>824137</v>
      </c>
      <c r="I43" s="103">
        <f t="shared" si="2"/>
        <v>824137</v>
      </c>
      <c r="J43" s="107">
        <v>0</v>
      </c>
      <c r="K43" s="106">
        <f t="shared" si="7"/>
        <v>0</v>
      </c>
      <c r="L43" s="106">
        <f t="shared" si="10"/>
        <v>0</v>
      </c>
      <c r="M43" s="106">
        <f t="shared" si="4"/>
        <v>0</v>
      </c>
      <c r="N43" s="106">
        <f t="shared" si="8"/>
        <v>0</v>
      </c>
      <c r="O43" s="108">
        <f t="shared" si="8"/>
        <v>0</v>
      </c>
      <c r="P43" s="107">
        <f t="shared" si="5"/>
        <v>824137</v>
      </c>
      <c r="Q43" s="103">
        <f t="shared" si="9"/>
        <v>824137</v>
      </c>
    </row>
    <row r="44" spans="1:17" x14ac:dyDescent="0.25">
      <c r="A44" s="96">
        <v>32</v>
      </c>
      <c r="B44" s="97" t="s">
        <v>53</v>
      </c>
      <c r="C44" s="105">
        <v>2420183</v>
      </c>
      <c r="D44" s="99">
        <f t="shared" si="0"/>
        <v>2420183</v>
      </c>
      <c r="E44" s="100"/>
      <c r="F44" s="106">
        <v>0</v>
      </c>
      <c r="G44" s="103">
        <f t="shared" si="6"/>
        <v>0</v>
      </c>
      <c r="H44" s="103">
        <f t="shared" si="1"/>
        <v>2420183</v>
      </c>
      <c r="I44" s="103">
        <f t="shared" si="2"/>
        <v>2420183</v>
      </c>
      <c r="J44" s="107">
        <v>0</v>
      </c>
      <c r="K44" s="106">
        <f t="shared" si="7"/>
        <v>0</v>
      </c>
      <c r="L44" s="106">
        <f t="shared" si="10"/>
        <v>0</v>
      </c>
      <c r="M44" s="106">
        <f t="shared" si="4"/>
        <v>0</v>
      </c>
      <c r="N44" s="106">
        <f t="shared" si="8"/>
        <v>0</v>
      </c>
      <c r="O44" s="108">
        <f t="shared" si="8"/>
        <v>0</v>
      </c>
      <c r="P44" s="107">
        <f t="shared" si="5"/>
        <v>2420183</v>
      </c>
      <c r="Q44" s="103">
        <f t="shared" si="9"/>
        <v>2420183</v>
      </c>
    </row>
    <row r="45" spans="1:17" x14ac:dyDescent="0.25">
      <c r="A45" s="96">
        <v>33</v>
      </c>
      <c r="B45" s="97" t="s">
        <v>54</v>
      </c>
      <c r="C45" s="105">
        <v>1145392</v>
      </c>
      <c r="D45" s="99">
        <f t="shared" si="0"/>
        <v>1145392</v>
      </c>
      <c r="E45" s="100"/>
      <c r="F45" s="106">
        <v>0</v>
      </c>
      <c r="G45" s="103">
        <f t="shared" si="6"/>
        <v>0</v>
      </c>
      <c r="H45" s="103">
        <f t="shared" si="1"/>
        <v>1145392</v>
      </c>
      <c r="I45" s="103">
        <f t="shared" si="2"/>
        <v>1145392</v>
      </c>
      <c r="J45" s="107">
        <v>0</v>
      </c>
      <c r="K45" s="106">
        <f t="shared" si="7"/>
        <v>0</v>
      </c>
      <c r="L45" s="106">
        <f t="shared" si="10"/>
        <v>0</v>
      </c>
      <c r="M45" s="106">
        <f t="shared" si="4"/>
        <v>0</v>
      </c>
      <c r="N45" s="106">
        <f t="shared" si="8"/>
        <v>0</v>
      </c>
      <c r="O45" s="108">
        <f t="shared" si="8"/>
        <v>0</v>
      </c>
      <c r="P45" s="107">
        <f t="shared" si="5"/>
        <v>1145392</v>
      </c>
      <c r="Q45" s="103">
        <f t="shared" si="9"/>
        <v>1145392</v>
      </c>
    </row>
    <row r="46" spans="1:17" x14ac:dyDescent="0.25">
      <c r="A46" s="96">
        <v>34</v>
      </c>
      <c r="B46" s="97" t="s">
        <v>55</v>
      </c>
      <c r="C46" s="105">
        <v>1528307</v>
      </c>
      <c r="D46" s="99">
        <f t="shared" si="0"/>
        <v>1528307</v>
      </c>
      <c r="E46" s="100"/>
      <c r="F46" s="106">
        <v>0</v>
      </c>
      <c r="G46" s="103">
        <f t="shared" si="6"/>
        <v>0</v>
      </c>
      <c r="H46" s="103">
        <f t="shared" si="1"/>
        <v>1528307</v>
      </c>
      <c r="I46" s="103">
        <f t="shared" si="2"/>
        <v>1528307</v>
      </c>
      <c r="J46" s="107">
        <v>0</v>
      </c>
      <c r="K46" s="106">
        <f t="shared" si="7"/>
        <v>0</v>
      </c>
      <c r="L46" s="106">
        <f t="shared" si="10"/>
        <v>0</v>
      </c>
      <c r="M46" s="106">
        <f t="shared" si="4"/>
        <v>0</v>
      </c>
      <c r="N46" s="106">
        <f t="shared" si="8"/>
        <v>0</v>
      </c>
      <c r="O46" s="108">
        <f t="shared" si="8"/>
        <v>0</v>
      </c>
      <c r="P46" s="107">
        <f t="shared" si="5"/>
        <v>1528307</v>
      </c>
      <c r="Q46" s="103">
        <f t="shared" si="9"/>
        <v>1528307</v>
      </c>
    </row>
    <row r="47" spans="1:17" x14ac:dyDescent="0.25">
      <c r="A47" s="96">
        <v>35</v>
      </c>
      <c r="B47" s="97" t="s">
        <v>56</v>
      </c>
      <c r="C47" s="105">
        <v>553990</v>
      </c>
      <c r="D47" s="99">
        <f t="shared" si="0"/>
        <v>553990</v>
      </c>
      <c r="E47" s="100"/>
      <c r="F47" s="106">
        <v>0</v>
      </c>
      <c r="G47" s="103">
        <f t="shared" si="6"/>
        <v>0</v>
      </c>
      <c r="H47" s="103">
        <f t="shared" si="1"/>
        <v>553990</v>
      </c>
      <c r="I47" s="103">
        <f t="shared" si="2"/>
        <v>553990</v>
      </c>
      <c r="J47" s="107">
        <v>0</v>
      </c>
      <c r="K47" s="106">
        <f t="shared" si="7"/>
        <v>0</v>
      </c>
      <c r="L47" s="106">
        <f t="shared" si="10"/>
        <v>0</v>
      </c>
      <c r="M47" s="106">
        <f t="shared" si="4"/>
        <v>0</v>
      </c>
      <c r="N47" s="106">
        <f t="shared" si="8"/>
        <v>0</v>
      </c>
      <c r="O47" s="108">
        <f t="shared" si="8"/>
        <v>0</v>
      </c>
      <c r="P47" s="107">
        <f t="shared" si="5"/>
        <v>553990</v>
      </c>
      <c r="Q47" s="103">
        <f t="shared" si="9"/>
        <v>553990</v>
      </c>
    </row>
    <row r="48" spans="1:17" x14ac:dyDescent="0.25">
      <c r="A48" s="96">
        <v>36</v>
      </c>
      <c r="B48" s="97" t="s">
        <v>57</v>
      </c>
      <c r="C48" s="105">
        <v>2437528</v>
      </c>
      <c r="D48" s="99">
        <f t="shared" si="0"/>
        <v>2437528</v>
      </c>
      <c r="E48" s="100"/>
      <c r="F48" s="106">
        <v>0</v>
      </c>
      <c r="G48" s="103">
        <f t="shared" si="6"/>
        <v>0</v>
      </c>
      <c r="H48" s="103">
        <f t="shared" si="1"/>
        <v>2437528</v>
      </c>
      <c r="I48" s="103">
        <f t="shared" si="2"/>
        <v>2437528</v>
      </c>
      <c r="J48" s="107">
        <v>0</v>
      </c>
      <c r="K48" s="106">
        <f t="shared" si="7"/>
        <v>0</v>
      </c>
      <c r="L48" s="106">
        <f t="shared" si="10"/>
        <v>0</v>
      </c>
      <c r="M48" s="106">
        <f t="shared" si="4"/>
        <v>0</v>
      </c>
      <c r="N48" s="106">
        <f t="shared" si="8"/>
        <v>0</v>
      </c>
      <c r="O48" s="108">
        <f t="shared" si="8"/>
        <v>0</v>
      </c>
      <c r="P48" s="107">
        <f t="shared" si="5"/>
        <v>2437528</v>
      </c>
      <c r="Q48" s="103">
        <f t="shared" si="9"/>
        <v>2437528</v>
      </c>
    </row>
    <row r="49" spans="1:17" x14ac:dyDescent="0.25">
      <c r="A49" s="96">
        <v>37</v>
      </c>
      <c r="B49" s="97" t="s">
        <v>58</v>
      </c>
      <c r="C49" s="105">
        <v>98101</v>
      </c>
      <c r="D49" s="99">
        <f t="shared" si="0"/>
        <v>98101</v>
      </c>
      <c r="E49" s="100"/>
      <c r="F49" s="106">
        <v>0</v>
      </c>
      <c r="G49" s="103">
        <f t="shared" si="6"/>
        <v>0</v>
      </c>
      <c r="H49" s="103">
        <f t="shared" si="1"/>
        <v>98101</v>
      </c>
      <c r="I49" s="103">
        <f t="shared" si="2"/>
        <v>98101</v>
      </c>
      <c r="J49" s="107">
        <v>0</v>
      </c>
      <c r="K49" s="106">
        <f t="shared" si="7"/>
        <v>0</v>
      </c>
      <c r="L49" s="106">
        <f t="shared" si="10"/>
        <v>0</v>
      </c>
      <c r="M49" s="106">
        <f t="shared" si="4"/>
        <v>0</v>
      </c>
      <c r="N49" s="106">
        <f t="shared" si="8"/>
        <v>0</v>
      </c>
      <c r="O49" s="108">
        <f t="shared" si="8"/>
        <v>0</v>
      </c>
      <c r="P49" s="107">
        <f t="shared" si="5"/>
        <v>98101</v>
      </c>
      <c r="Q49" s="103">
        <f t="shared" si="9"/>
        <v>98101</v>
      </c>
    </row>
    <row r="50" spans="1:17" x14ac:dyDescent="0.25">
      <c r="A50" s="96">
        <v>38</v>
      </c>
      <c r="B50" s="97" t="s">
        <v>59</v>
      </c>
      <c r="C50" s="105">
        <v>127208</v>
      </c>
      <c r="D50" s="99">
        <f t="shared" si="0"/>
        <v>127208</v>
      </c>
      <c r="E50" s="100"/>
      <c r="F50" s="106">
        <v>0</v>
      </c>
      <c r="G50" s="103">
        <f t="shared" si="6"/>
        <v>0</v>
      </c>
      <c r="H50" s="103">
        <f t="shared" si="1"/>
        <v>127208</v>
      </c>
      <c r="I50" s="103">
        <f t="shared" si="2"/>
        <v>127208</v>
      </c>
      <c r="J50" s="107">
        <v>0</v>
      </c>
      <c r="K50" s="106">
        <f t="shared" si="7"/>
        <v>0</v>
      </c>
      <c r="L50" s="106">
        <f t="shared" si="10"/>
        <v>0</v>
      </c>
      <c r="M50" s="106">
        <f t="shared" si="4"/>
        <v>0</v>
      </c>
      <c r="N50" s="106">
        <f t="shared" si="8"/>
        <v>0</v>
      </c>
      <c r="O50" s="108">
        <f t="shared" si="8"/>
        <v>0</v>
      </c>
      <c r="P50" s="107">
        <f t="shared" si="5"/>
        <v>127208</v>
      </c>
      <c r="Q50" s="103">
        <f t="shared" si="9"/>
        <v>127208</v>
      </c>
    </row>
    <row r="51" spans="1:17" x14ac:dyDescent="0.25">
      <c r="A51" s="96">
        <v>39</v>
      </c>
      <c r="B51" s="97" t="s">
        <v>60</v>
      </c>
      <c r="C51" s="105">
        <v>378223</v>
      </c>
      <c r="D51" s="99">
        <f t="shared" si="0"/>
        <v>378223</v>
      </c>
      <c r="E51" s="100"/>
      <c r="F51" s="106">
        <v>0</v>
      </c>
      <c r="G51" s="103">
        <f t="shared" si="6"/>
        <v>0</v>
      </c>
      <c r="H51" s="103">
        <f t="shared" si="1"/>
        <v>378223</v>
      </c>
      <c r="I51" s="103">
        <f t="shared" si="2"/>
        <v>378223</v>
      </c>
      <c r="J51" s="107">
        <v>0</v>
      </c>
      <c r="K51" s="106">
        <f t="shared" si="7"/>
        <v>0</v>
      </c>
      <c r="L51" s="106">
        <f t="shared" si="10"/>
        <v>0</v>
      </c>
      <c r="M51" s="106">
        <f t="shared" si="4"/>
        <v>0</v>
      </c>
      <c r="N51" s="106">
        <f t="shared" si="8"/>
        <v>0</v>
      </c>
      <c r="O51" s="108">
        <f t="shared" si="8"/>
        <v>0</v>
      </c>
      <c r="P51" s="107">
        <f t="shared" si="5"/>
        <v>378223</v>
      </c>
      <c r="Q51" s="103">
        <f t="shared" si="9"/>
        <v>378223</v>
      </c>
    </row>
    <row r="52" spans="1:17" x14ac:dyDescent="0.25">
      <c r="A52" s="96">
        <v>40</v>
      </c>
      <c r="B52" s="97" t="s">
        <v>61</v>
      </c>
      <c r="C52" s="105">
        <v>268152</v>
      </c>
      <c r="D52" s="99">
        <f t="shared" si="0"/>
        <v>268152</v>
      </c>
      <c r="E52" s="100"/>
      <c r="F52" s="106">
        <v>0</v>
      </c>
      <c r="G52" s="103">
        <f t="shared" si="6"/>
        <v>0</v>
      </c>
      <c r="H52" s="103">
        <f t="shared" si="1"/>
        <v>268152</v>
      </c>
      <c r="I52" s="103">
        <f t="shared" si="2"/>
        <v>268152</v>
      </c>
      <c r="J52" s="107">
        <v>0</v>
      </c>
      <c r="K52" s="106">
        <f t="shared" si="7"/>
        <v>0</v>
      </c>
      <c r="L52" s="106">
        <f t="shared" si="10"/>
        <v>0</v>
      </c>
      <c r="M52" s="106">
        <f t="shared" si="4"/>
        <v>0</v>
      </c>
      <c r="N52" s="106">
        <f t="shared" si="8"/>
        <v>0</v>
      </c>
      <c r="O52" s="108">
        <f t="shared" si="8"/>
        <v>0</v>
      </c>
      <c r="P52" s="107">
        <f t="shared" si="5"/>
        <v>268152</v>
      </c>
      <c r="Q52" s="103">
        <f t="shared" si="9"/>
        <v>268152</v>
      </c>
    </row>
    <row r="53" spans="1:17" x14ac:dyDescent="0.25">
      <c r="A53" s="96">
        <v>41</v>
      </c>
      <c r="B53" s="97" t="s">
        <v>62</v>
      </c>
      <c r="C53" s="105">
        <v>3630858</v>
      </c>
      <c r="D53" s="99">
        <f t="shared" si="0"/>
        <v>3630858</v>
      </c>
      <c r="E53" s="100"/>
      <c r="F53" s="106">
        <v>0</v>
      </c>
      <c r="G53" s="103">
        <f t="shared" si="6"/>
        <v>0</v>
      </c>
      <c r="H53" s="103">
        <f t="shared" si="1"/>
        <v>3630858</v>
      </c>
      <c r="I53" s="103">
        <f t="shared" si="2"/>
        <v>3630858</v>
      </c>
      <c r="J53" s="107">
        <v>0</v>
      </c>
      <c r="K53" s="106">
        <f t="shared" si="7"/>
        <v>0</v>
      </c>
      <c r="L53" s="106">
        <f t="shared" si="10"/>
        <v>0</v>
      </c>
      <c r="M53" s="106">
        <f t="shared" si="4"/>
        <v>0</v>
      </c>
      <c r="N53" s="106">
        <f t="shared" si="8"/>
        <v>0</v>
      </c>
      <c r="O53" s="108">
        <f t="shared" si="8"/>
        <v>0</v>
      </c>
      <c r="P53" s="107">
        <f t="shared" si="5"/>
        <v>3630858</v>
      </c>
      <c r="Q53" s="103">
        <f t="shared" si="9"/>
        <v>3630858</v>
      </c>
    </row>
    <row r="54" spans="1:17" x14ac:dyDescent="0.25">
      <c r="A54" s="96">
        <v>42</v>
      </c>
      <c r="B54" s="97" t="s">
        <v>63</v>
      </c>
      <c r="C54" s="105">
        <v>404582</v>
      </c>
      <c r="D54" s="99">
        <f t="shared" si="0"/>
        <v>404582</v>
      </c>
      <c r="E54" s="100"/>
      <c r="F54" s="106">
        <v>0</v>
      </c>
      <c r="G54" s="103">
        <f t="shared" si="6"/>
        <v>0</v>
      </c>
      <c r="H54" s="103">
        <f t="shared" si="1"/>
        <v>404582</v>
      </c>
      <c r="I54" s="103">
        <f t="shared" si="2"/>
        <v>404582</v>
      </c>
      <c r="J54" s="107">
        <v>0</v>
      </c>
      <c r="K54" s="106">
        <f t="shared" si="7"/>
        <v>0</v>
      </c>
      <c r="L54" s="106">
        <f t="shared" si="10"/>
        <v>0</v>
      </c>
      <c r="M54" s="106">
        <f t="shared" si="4"/>
        <v>0</v>
      </c>
      <c r="N54" s="106">
        <f t="shared" si="8"/>
        <v>0</v>
      </c>
      <c r="O54" s="108">
        <f t="shared" si="8"/>
        <v>0</v>
      </c>
      <c r="P54" s="107">
        <f t="shared" si="5"/>
        <v>404582</v>
      </c>
      <c r="Q54" s="103">
        <f t="shared" si="9"/>
        <v>404582</v>
      </c>
    </row>
    <row r="55" spans="1:17" x14ac:dyDescent="0.25">
      <c r="A55" s="96">
        <v>43</v>
      </c>
      <c r="B55" s="97" t="s">
        <v>64</v>
      </c>
      <c r="C55" s="105">
        <v>897705</v>
      </c>
      <c r="D55" s="99">
        <f t="shared" si="0"/>
        <v>897705</v>
      </c>
      <c r="E55" s="100"/>
      <c r="F55" s="106">
        <v>0</v>
      </c>
      <c r="G55" s="103">
        <f t="shared" si="6"/>
        <v>0</v>
      </c>
      <c r="H55" s="103">
        <f t="shared" si="1"/>
        <v>897705</v>
      </c>
      <c r="I55" s="103">
        <f t="shared" si="2"/>
        <v>897705</v>
      </c>
      <c r="J55" s="107">
        <v>0</v>
      </c>
      <c r="K55" s="106">
        <f t="shared" si="7"/>
        <v>0</v>
      </c>
      <c r="L55" s="106">
        <f t="shared" si="10"/>
        <v>0</v>
      </c>
      <c r="M55" s="106">
        <f t="shared" si="4"/>
        <v>0</v>
      </c>
      <c r="N55" s="106">
        <f t="shared" si="8"/>
        <v>0</v>
      </c>
      <c r="O55" s="108">
        <f t="shared" si="8"/>
        <v>0</v>
      </c>
      <c r="P55" s="107">
        <f t="shared" si="5"/>
        <v>897705</v>
      </c>
      <c r="Q55" s="103">
        <f t="shared" si="9"/>
        <v>897705</v>
      </c>
    </row>
    <row r="56" spans="1:17" x14ac:dyDescent="0.25">
      <c r="A56" s="96">
        <v>44</v>
      </c>
      <c r="B56" s="97" t="s">
        <v>65</v>
      </c>
      <c r="C56" s="105">
        <v>877118</v>
      </c>
      <c r="D56" s="99">
        <f t="shared" si="0"/>
        <v>877118</v>
      </c>
      <c r="E56" s="100"/>
      <c r="F56" s="106">
        <v>0</v>
      </c>
      <c r="G56" s="103">
        <f t="shared" si="6"/>
        <v>0</v>
      </c>
      <c r="H56" s="103">
        <f t="shared" si="1"/>
        <v>877118</v>
      </c>
      <c r="I56" s="103">
        <f t="shared" si="2"/>
        <v>877118</v>
      </c>
      <c r="J56" s="107">
        <v>0</v>
      </c>
      <c r="K56" s="106">
        <f t="shared" si="7"/>
        <v>0</v>
      </c>
      <c r="L56" s="106">
        <f t="shared" si="10"/>
        <v>0</v>
      </c>
      <c r="M56" s="106">
        <f t="shared" si="4"/>
        <v>0</v>
      </c>
      <c r="N56" s="106">
        <f t="shared" si="8"/>
        <v>0</v>
      </c>
      <c r="O56" s="108">
        <f t="shared" si="8"/>
        <v>0</v>
      </c>
      <c r="P56" s="107">
        <f t="shared" si="5"/>
        <v>877118</v>
      </c>
      <c r="Q56" s="103">
        <f t="shared" si="9"/>
        <v>877118</v>
      </c>
    </row>
    <row r="57" spans="1:17" x14ac:dyDescent="0.25">
      <c r="A57" s="96">
        <v>45</v>
      </c>
      <c r="B57" s="97" t="s">
        <v>66</v>
      </c>
      <c r="C57" s="105">
        <v>1009555</v>
      </c>
      <c r="D57" s="99">
        <f t="shared" si="0"/>
        <v>1009555</v>
      </c>
      <c r="E57" s="100"/>
      <c r="F57" s="106">
        <v>0</v>
      </c>
      <c r="G57" s="103">
        <f t="shared" si="6"/>
        <v>0</v>
      </c>
      <c r="H57" s="103">
        <f t="shared" si="1"/>
        <v>1009555</v>
      </c>
      <c r="I57" s="103">
        <f t="shared" si="2"/>
        <v>1009555</v>
      </c>
      <c r="J57" s="107">
        <v>0</v>
      </c>
      <c r="K57" s="106">
        <f t="shared" si="7"/>
        <v>0</v>
      </c>
      <c r="L57" s="106">
        <f t="shared" si="10"/>
        <v>0</v>
      </c>
      <c r="M57" s="106">
        <f t="shared" si="4"/>
        <v>0</v>
      </c>
      <c r="N57" s="106">
        <f t="shared" si="8"/>
        <v>0</v>
      </c>
      <c r="O57" s="108">
        <f t="shared" si="8"/>
        <v>0</v>
      </c>
      <c r="P57" s="107">
        <f t="shared" si="5"/>
        <v>1009555</v>
      </c>
      <c r="Q57" s="103">
        <f t="shared" si="9"/>
        <v>1009555</v>
      </c>
    </row>
    <row r="58" spans="1:17" x14ac:dyDescent="0.25">
      <c r="A58" s="96">
        <v>46</v>
      </c>
      <c r="B58" s="97" t="s">
        <v>67</v>
      </c>
      <c r="C58" s="105">
        <v>268564</v>
      </c>
      <c r="D58" s="99">
        <f t="shared" si="0"/>
        <v>268564</v>
      </c>
      <c r="E58" s="100"/>
      <c r="F58" s="106">
        <v>0</v>
      </c>
      <c r="G58" s="103">
        <f t="shared" si="6"/>
        <v>0</v>
      </c>
      <c r="H58" s="103">
        <f t="shared" si="1"/>
        <v>268564</v>
      </c>
      <c r="I58" s="103">
        <f t="shared" si="2"/>
        <v>268564</v>
      </c>
      <c r="J58" s="107">
        <v>0</v>
      </c>
      <c r="K58" s="106">
        <f t="shared" si="7"/>
        <v>0</v>
      </c>
      <c r="L58" s="106">
        <f t="shared" si="10"/>
        <v>0</v>
      </c>
      <c r="M58" s="106">
        <f t="shared" si="4"/>
        <v>0</v>
      </c>
      <c r="N58" s="106">
        <f t="shared" si="8"/>
        <v>0</v>
      </c>
      <c r="O58" s="108">
        <f t="shared" si="8"/>
        <v>0</v>
      </c>
      <c r="P58" s="107">
        <f t="shared" si="5"/>
        <v>268564</v>
      </c>
      <c r="Q58" s="103">
        <f t="shared" si="9"/>
        <v>268564</v>
      </c>
    </row>
    <row r="59" spans="1:17" x14ac:dyDescent="0.25">
      <c r="A59" s="96">
        <v>47</v>
      </c>
      <c r="B59" s="97" t="s">
        <v>68</v>
      </c>
      <c r="C59" s="105">
        <v>60315</v>
      </c>
      <c r="D59" s="99">
        <f t="shared" si="0"/>
        <v>60315</v>
      </c>
      <c r="E59" s="100"/>
      <c r="F59" s="106">
        <v>0</v>
      </c>
      <c r="G59" s="106">
        <f t="shared" si="6"/>
        <v>0</v>
      </c>
      <c r="H59" s="103">
        <f t="shared" si="1"/>
        <v>60315</v>
      </c>
      <c r="I59" s="103">
        <f t="shared" si="2"/>
        <v>60315</v>
      </c>
      <c r="J59" s="107">
        <v>0</v>
      </c>
      <c r="K59" s="106">
        <f t="shared" si="7"/>
        <v>0</v>
      </c>
      <c r="L59" s="106">
        <f t="shared" si="10"/>
        <v>0</v>
      </c>
      <c r="M59" s="106">
        <f t="shared" si="4"/>
        <v>0</v>
      </c>
      <c r="N59" s="106">
        <f t="shared" si="8"/>
        <v>0</v>
      </c>
      <c r="O59" s="108">
        <f t="shared" si="8"/>
        <v>0</v>
      </c>
      <c r="P59" s="107">
        <f t="shared" si="5"/>
        <v>60315</v>
      </c>
      <c r="Q59" s="103">
        <f t="shared" si="9"/>
        <v>60315</v>
      </c>
    </row>
    <row r="60" spans="1:17" x14ac:dyDescent="0.25">
      <c r="A60" s="126" t="str">
        <f>D2</f>
        <v>Work First County Block Grant</v>
      </c>
      <c r="C60" s="127"/>
      <c r="D60" s="128"/>
      <c r="E60" s="129"/>
      <c r="F60" s="128"/>
      <c r="G60" s="128"/>
      <c r="H60" s="128"/>
      <c r="I60" s="128"/>
      <c r="J60" s="130"/>
      <c r="K60" s="130"/>
      <c r="L60" s="130"/>
      <c r="M60" s="130"/>
      <c r="N60" s="130"/>
      <c r="O60" s="130"/>
      <c r="P60" s="130"/>
      <c r="Q60" s="130"/>
    </row>
    <row r="61" spans="1:17" x14ac:dyDescent="0.25">
      <c r="A61" s="131" t="str">
        <f>D5</f>
        <v>AUTHORIZATION NUMBER: 3</v>
      </c>
      <c r="C61" s="127"/>
      <c r="D61" s="128"/>
      <c r="E61" s="129"/>
      <c r="F61" s="128"/>
      <c r="G61" s="128"/>
      <c r="H61" s="128"/>
      <c r="I61" s="128"/>
      <c r="J61" s="130"/>
      <c r="K61" s="130"/>
      <c r="L61" s="130"/>
      <c r="M61" s="130"/>
      <c r="N61" s="130"/>
      <c r="O61" s="130"/>
      <c r="P61" s="130"/>
      <c r="Q61" s="130"/>
    </row>
    <row r="62" spans="1:17" s="95" customFormat="1" ht="29.25" customHeight="1" x14ac:dyDescent="0.25">
      <c r="A62" s="86"/>
      <c r="B62" s="132"/>
      <c r="C62" s="214" t="s">
        <v>140</v>
      </c>
      <c r="D62" s="215"/>
      <c r="E62" s="133"/>
      <c r="F62" s="214" t="s">
        <v>141</v>
      </c>
      <c r="G62" s="216"/>
      <c r="H62" s="214" t="s">
        <v>142</v>
      </c>
      <c r="I62" s="217"/>
      <c r="J62" s="218" t="s">
        <v>143</v>
      </c>
      <c r="K62" s="219"/>
      <c r="L62" s="220" t="s">
        <v>144</v>
      </c>
      <c r="M62" s="221"/>
      <c r="N62" s="220" t="s">
        <v>145</v>
      </c>
      <c r="O62" s="222"/>
      <c r="P62" s="223" t="s">
        <v>7</v>
      </c>
      <c r="Q62" s="224"/>
    </row>
    <row r="63" spans="1:17" x14ac:dyDescent="0.25">
      <c r="A63" s="86"/>
      <c r="B63" s="88" t="s">
        <v>9</v>
      </c>
      <c r="C63" s="134" t="s">
        <v>10</v>
      </c>
      <c r="D63" s="135" t="s">
        <v>12</v>
      </c>
      <c r="E63" s="136"/>
      <c r="F63" s="137" t="s">
        <v>10</v>
      </c>
      <c r="G63" s="138" t="s">
        <v>12</v>
      </c>
      <c r="H63" s="139" t="s">
        <v>10</v>
      </c>
      <c r="I63" s="140" t="s">
        <v>12</v>
      </c>
      <c r="J63" s="141" t="s">
        <v>10</v>
      </c>
      <c r="K63" s="142" t="s">
        <v>12</v>
      </c>
      <c r="L63" s="142" t="s">
        <v>10</v>
      </c>
      <c r="M63" s="142" t="s">
        <v>12</v>
      </c>
      <c r="N63" s="142" t="s">
        <v>10</v>
      </c>
      <c r="O63" s="143" t="s">
        <v>12</v>
      </c>
      <c r="P63" s="144" t="s">
        <v>10</v>
      </c>
      <c r="Q63" s="145" t="s">
        <v>12</v>
      </c>
    </row>
    <row r="64" spans="1:17" x14ac:dyDescent="0.25">
      <c r="A64" s="95">
        <v>48</v>
      </c>
      <c r="B64" s="146" t="s">
        <v>69</v>
      </c>
      <c r="C64" s="98">
        <v>44979</v>
      </c>
      <c r="D64" s="99">
        <f t="shared" ref="D64:D116" si="11">C64</f>
        <v>44979</v>
      </c>
      <c r="E64" s="106"/>
      <c r="F64" s="106">
        <v>0</v>
      </c>
      <c r="G64" s="103">
        <f t="shared" ref="G64:G116" si="12">F64</f>
        <v>0</v>
      </c>
      <c r="H64" s="103">
        <f t="shared" ref="H64:H116" si="13">C64+F64</f>
        <v>44979</v>
      </c>
      <c r="I64" s="102">
        <f t="shared" ref="I64:I116" si="14">SUM(H64:H64)</f>
        <v>44979</v>
      </c>
      <c r="J64" s="107">
        <v>0</v>
      </c>
      <c r="K64" s="106">
        <f t="shared" ref="K64:K116" si="15">J64</f>
        <v>0</v>
      </c>
      <c r="L64" s="106">
        <f t="shared" ref="L64:L116" si="16">-F64</f>
        <v>0</v>
      </c>
      <c r="M64" s="106">
        <f t="shared" ref="M64:M116" si="17">L64</f>
        <v>0</v>
      </c>
      <c r="N64" s="106">
        <f t="shared" ref="N64:O116" si="18">J64+L64</f>
        <v>0</v>
      </c>
      <c r="O64" s="108">
        <f t="shared" si="18"/>
        <v>0</v>
      </c>
      <c r="P64" s="107">
        <f t="shared" ref="P64:P116" si="19">H64+N64</f>
        <v>44979</v>
      </c>
      <c r="Q64" s="103">
        <f t="shared" ref="Q64:Q116" si="20">SUM(P64:P64)</f>
        <v>44979</v>
      </c>
    </row>
    <row r="65" spans="1:17" x14ac:dyDescent="0.25">
      <c r="A65" s="95">
        <v>49</v>
      </c>
      <c r="B65" s="97" t="s">
        <v>70</v>
      </c>
      <c r="C65" s="105">
        <v>832612</v>
      </c>
      <c r="D65" s="99">
        <f t="shared" si="11"/>
        <v>832612</v>
      </c>
      <c r="E65" s="106"/>
      <c r="F65" s="106">
        <v>0</v>
      </c>
      <c r="G65" s="103">
        <f t="shared" si="12"/>
        <v>0</v>
      </c>
      <c r="H65" s="103">
        <f t="shared" si="13"/>
        <v>832612</v>
      </c>
      <c r="I65" s="103">
        <f t="shared" si="14"/>
        <v>832612</v>
      </c>
      <c r="J65" s="107">
        <v>0</v>
      </c>
      <c r="K65" s="106">
        <f t="shared" si="15"/>
        <v>0</v>
      </c>
      <c r="L65" s="106">
        <f t="shared" si="16"/>
        <v>0</v>
      </c>
      <c r="M65" s="106">
        <f t="shared" si="17"/>
        <v>0</v>
      </c>
      <c r="N65" s="106">
        <f t="shared" si="18"/>
        <v>0</v>
      </c>
      <c r="O65" s="108">
        <f t="shared" si="18"/>
        <v>0</v>
      </c>
      <c r="P65" s="107">
        <f t="shared" si="19"/>
        <v>832612</v>
      </c>
      <c r="Q65" s="103">
        <f t="shared" si="20"/>
        <v>832612</v>
      </c>
    </row>
    <row r="66" spans="1:17" x14ac:dyDescent="0.25">
      <c r="A66" s="95">
        <v>50</v>
      </c>
      <c r="B66" s="97" t="s">
        <v>71</v>
      </c>
      <c r="C66" s="105">
        <v>340200</v>
      </c>
      <c r="D66" s="99">
        <f t="shared" si="11"/>
        <v>340200</v>
      </c>
      <c r="E66" s="106"/>
      <c r="F66" s="106">
        <v>0</v>
      </c>
      <c r="G66" s="103">
        <f t="shared" si="12"/>
        <v>0</v>
      </c>
      <c r="H66" s="103">
        <f t="shared" si="13"/>
        <v>340200</v>
      </c>
      <c r="I66" s="103">
        <f t="shared" si="14"/>
        <v>340200</v>
      </c>
      <c r="J66" s="107">
        <v>0</v>
      </c>
      <c r="K66" s="106">
        <f t="shared" si="15"/>
        <v>0</v>
      </c>
      <c r="L66" s="106">
        <f t="shared" si="16"/>
        <v>0</v>
      </c>
      <c r="M66" s="106">
        <f t="shared" si="17"/>
        <v>0</v>
      </c>
      <c r="N66" s="106">
        <f t="shared" si="18"/>
        <v>0</v>
      </c>
      <c r="O66" s="108">
        <f t="shared" si="18"/>
        <v>0</v>
      </c>
      <c r="P66" s="107">
        <f t="shared" si="19"/>
        <v>340200</v>
      </c>
      <c r="Q66" s="103">
        <f t="shared" si="20"/>
        <v>340200</v>
      </c>
    </row>
    <row r="67" spans="1:17" x14ac:dyDescent="0.25">
      <c r="A67" s="95">
        <v>51</v>
      </c>
      <c r="B67" s="97" t="s">
        <v>72</v>
      </c>
      <c r="C67" s="105">
        <v>1191777</v>
      </c>
      <c r="D67" s="99">
        <f t="shared" si="11"/>
        <v>1191777</v>
      </c>
      <c r="E67" s="106"/>
      <c r="F67" s="106">
        <v>0</v>
      </c>
      <c r="G67" s="103">
        <f t="shared" si="12"/>
        <v>0</v>
      </c>
      <c r="H67" s="103">
        <f t="shared" si="13"/>
        <v>1191777</v>
      </c>
      <c r="I67" s="103">
        <f t="shared" si="14"/>
        <v>1191777</v>
      </c>
      <c r="J67" s="107">
        <v>0</v>
      </c>
      <c r="K67" s="106">
        <f t="shared" si="15"/>
        <v>0</v>
      </c>
      <c r="L67" s="106">
        <f t="shared" si="16"/>
        <v>0</v>
      </c>
      <c r="M67" s="106">
        <f t="shared" si="17"/>
        <v>0</v>
      </c>
      <c r="N67" s="106">
        <f t="shared" si="18"/>
        <v>0</v>
      </c>
      <c r="O67" s="108">
        <f t="shared" si="18"/>
        <v>0</v>
      </c>
      <c r="P67" s="107">
        <f t="shared" si="19"/>
        <v>1191777</v>
      </c>
      <c r="Q67" s="103">
        <f t="shared" si="20"/>
        <v>1191777</v>
      </c>
    </row>
    <row r="68" spans="1:17" x14ac:dyDescent="0.25">
      <c r="A68" s="95">
        <v>52</v>
      </c>
      <c r="B68" s="97" t="s">
        <v>73</v>
      </c>
      <c r="C68" s="105">
        <v>172158</v>
      </c>
      <c r="D68" s="99">
        <f t="shared" si="11"/>
        <v>172158</v>
      </c>
      <c r="E68" s="106"/>
      <c r="F68" s="106">
        <v>0</v>
      </c>
      <c r="G68" s="103">
        <f t="shared" si="12"/>
        <v>0</v>
      </c>
      <c r="H68" s="103">
        <f t="shared" si="13"/>
        <v>172158</v>
      </c>
      <c r="I68" s="103">
        <f t="shared" si="14"/>
        <v>172158</v>
      </c>
      <c r="J68" s="107">
        <v>0</v>
      </c>
      <c r="K68" s="106">
        <f t="shared" si="15"/>
        <v>0</v>
      </c>
      <c r="L68" s="106">
        <f t="shared" si="16"/>
        <v>0</v>
      </c>
      <c r="M68" s="106">
        <f t="shared" si="17"/>
        <v>0</v>
      </c>
      <c r="N68" s="106">
        <f t="shared" si="18"/>
        <v>0</v>
      </c>
      <c r="O68" s="108">
        <f t="shared" si="18"/>
        <v>0</v>
      </c>
      <c r="P68" s="107">
        <f t="shared" si="19"/>
        <v>172158</v>
      </c>
      <c r="Q68" s="103">
        <f t="shared" si="20"/>
        <v>172158</v>
      </c>
    </row>
    <row r="69" spans="1:17" x14ac:dyDescent="0.25">
      <c r="A69" s="95">
        <v>53</v>
      </c>
      <c r="B69" s="97" t="s">
        <v>74</v>
      </c>
      <c r="C69" s="105">
        <v>412190</v>
      </c>
      <c r="D69" s="99">
        <f t="shared" si="11"/>
        <v>412190</v>
      </c>
      <c r="E69" s="106"/>
      <c r="F69" s="106">
        <v>0</v>
      </c>
      <c r="G69" s="103">
        <f t="shared" si="12"/>
        <v>0</v>
      </c>
      <c r="H69" s="103">
        <f t="shared" si="13"/>
        <v>412190</v>
      </c>
      <c r="I69" s="103">
        <f t="shared" si="14"/>
        <v>412190</v>
      </c>
      <c r="J69" s="107">
        <v>0</v>
      </c>
      <c r="K69" s="106">
        <f t="shared" si="15"/>
        <v>0</v>
      </c>
      <c r="L69" s="106">
        <f t="shared" si="16"/>
        <v>0</v>
      </c>
      <c r="M69" s="106">
        <f t="shared" si="17"/>
        <v>0</v>
      </c>
      <c r="N69" s="106">
        <f t="shared" si="18"/>
        <v>0</v>
      </c>
      <c r="O69" s="108">
        <f t="shared" si="18"/>
        <v>0</v>
      </c>
      <c r="P69" s="107">
        <f t="shared" si="19"/>
        <v>412190</v>
      </c>
      <c r="Q69" s="103">
        <f t="shared" si="20"/>
        <v>412190</v>
      </c>
    </row>
    <row r="70" spans="1:17" x14ac:dyDescent="0.25">
      <c r="A70" s="147">
        <v>54</v>
      </c>
      <c r="B70" s="148" t="s">
        <v>75</v>
      </c>
      <c r="C70" s="111">
        <v>553755</v>
      </c>
      <c r="D70" s="112">
        <f t="shared" si="11"/>
        <v>553755</v>
      </c>
      <c r="E70" s="114"/>
      <c r="F70" s="114">
        <v>0</v>
      </c>
      <c r="G70" s="115">
        <f>F70</f>
        <v>0</v>
      </c>
      <c r="H70" s="115">
        <f t="shared" si="13"/>
        <v>553755</v>
      </c>
      <c r="I70" s="115">
        <f t="shared" si="14"/>
        <v>553755</v>
      </c>
      <c r="J70" s="116">
        <v>1339325</v>
      </c>
      <c r="K70" s="114">
        <f t="shared" si="15"/>
        <v>1339325</v>
      </c>
      <c r="L70" s="114">
        <f t="shared" si="16"/>
        <v>0</v>
      </c>
      <c r="M70" s="114">
        <f t="shared" si="17"/>
        <v>0</v>
      </c>
      <c r="N70" s="114">
        <f t="shared" si="18"/>
        <v>1339325</v>
      </c>
      <c r="O70" s="117">
        <f t="shared" si="18"/>
        <v>1339325</v>
      </c>
      <c r="P70" s="116">
        <f t="shared" si="19"/>
        <v>1893080</v>
      </c>
      <c r="Q70" s="115">
        <f t="shared" si="20"/>
        <v>1893080</v>
      </c>
    </row>
    <row r="71" spans="1:17" x14ac:dyDescent="0.25">
      <c r="A71" s="147">
        <v>55</v>
      </c>
      <c r="B71" s="110" t="s">
        <v>76</v>
      </c>
      <c r="C71" s="111">
        <v>836299</v>
      </c>
      <c r="D71" s="112">
        <f t="shared" si="11"/>
        <v>836299</v>
      </c>
      <c r="E71" s="114"/>
      <c r="F71" s="114">
        <v>0</v>
      </c>
      <c r="G71" s="115">
        <f>F71</f>
        <v>0</v>
      </c>
      <c r="H71" s="115">
        <f t="shared" si="13"/>
        <v>836299</v>
      </c>
      <c r="I71" s="115">
        <f t="shared" si="14"/>
        <v>836299</v>
      </c>
      <c r="J71" s="116">
        <v>255383</v>
      </c>
      <c r="K71" s="114">
        <f t="shared" si="15"/>
        <v>255383</v>
      </c>
      <c r="L71" s="114">
        <f t="shared" si="16"/>
        <v>0</v>
      </c>
      <c r="M71" s="114">
        <f t="shared" si="17"/>
        <v>0</v>
      </c>
      <c r="N71" s="114">
        <f t="shared" si="18"/>
        <v>255383</v>
      </c>
      <c r="O71" s="117">
        <f t="shared" si="18"/>
        <v>255383</v>
      </c>
      <c r="P71" s="116">
        <f t="shared" si="19"/>
        <v>1091682</v>
      </c>
      <c r="Q71" s="115">
        <f t="shared" si="20"/>
        <v>1091682</v>
      </c>
    </row>
    <row r="72" spans="1:17" x14ac:dyDescent="0.25">
      <c r="A72" s="147">
        <v>56</v>
      </c>
      <c r="B72" s="148" t="s">
        <v>77</v>
      </c>
      <c r="C72" s="111">
        <v>287684</v>
      </c>
      <c r="D72" s="112">
        <f t="shared" si="11"/>
        <v>287684</v>
      </c>
      <c r="E72" s="114"/>
      <c r="F72" s="114">
        <v>155000</v>
      </c>
      <c r="G72" s="115">
        <f>F72</f>
        <v>155000</v>
      </c>
      <c r="H72" s="115">
        <f t="shared" si="13"/>
        <v>442684</v>
      </c>
      <c r="I72" s="115">
        <f t="shared" si="14"/>
        <v>442684</v>
      </c>
      <c r="J72" s="116">
        <v>183176</v>
      </c>
      <c r="K72" s="114">
        <f t="shared" si="15"/>
        <v>183176</v>
      </c>
      <c r="L72" s="114">
        <f t="shared" si="16"/>
        <v>-155000</v>
      </c>
      <c r="M72" s="114">
        <f t="shared" si="17"/>
        <v>-155000</v>
      </c>
      <c r="N72" s="114">
        <f t="shared" si="18"/>
        <v>28176</v>
      </c>
      <c r="O72" s="117">
        <f t="shared" si="18"/>
        <v>28176</v>
      </c>
      <c r="P72" s="116">
        <f t="shared" si="19"/>
        <v>470860</v>
      </c>
      <c r="Q72" s="115">
        <f t="shared" si="20"/>
        <v>470860</v>
      </c>
    </row>
    <row r="73" spans="1:17" x14ac:dyDescent="0.25">
      <c r="A73" s="95">
        <v>57</v>
      </c>
      <c r="B73" s="97" t="s">
        <v>78</v>
      </c>
      <c r="C73" s="105">
        <v>233379</v>
      </c>
      <c r="D73" s="99">
        <f t="shared" si="11"/>
        <v>233379</v>
      </c>
      <c r="E73" s="106"/>
      <c r="F73" s="106">
        <v>0</v>
      </c>
      <c r="G73" s="103">
        <f>F73</f>
        <v>0</v>
      </c>
      <c r="H73" s="103">
        <f t="shared" si="13"/>
        <v>233379</v>
      </c>
      <c r="I73" s="103">
        <f t="shared" si="14"/>
        <v>233379</v>
      </c>
      <c r="J73" s="107">
        <v>0</v>
      </c>
      <c r="K73" s="106">
        <f t="shared" si="15"/>
        <v>0</v>
      </c>
      <c r="L73" s="106">
        <f t="shared" si="16"/>
        <v>0</v>
      </c>
      <c r="M73" s="106">
        <f t="shared" si="17"/>
        <v>0</v>
      </c>
      <c r="N73" s="106">
        <f t="shared" si="18"/>
        <v>0</v>
      </c>
      <c r="O73" s="108">
        <f t="shared" si="18"/>
        <v>0</v>
      </c>
      <c r="P73" s="107">
        <f t="shared" si="19"/>
        <v>233379</v>
      </c>
      <c r="Q73" s="103">
        <f t="shared" si="20"/>
        <v>233379</v>
      </c>
    </row>
    <row r="74" spans="1:17" x14ac:dyDescent="0.25">
      <c r="A74" s="95">
        <v>58</v>
      </c>
      <c r="B74" s="97" t="s">
        <v>79</v>
      </c>
      <c r="C74" s="105">
        <v>360238</v>
      </c>
      <c r="D74" s="99">
        <f t="shared" si="11"/>
        <v>360238</v>
      </c>
      <c r="E74" s="106"/>
      <c r="F74" s="106">
        <v>0</v>
      </c>
      <c r="G74" s="103">
        <f t="shared" si="12"/>
        <v>0</v>
      </c>
      <c r="H74" s="103">
        <f t="shared" si="13"/>
        <v>360238</v>
      </c>
      <c r="I74" s="103">
        <f t="shared" si="14"/>
        <v>360238</v>
      </c>
      <c r="J74" s="107">
        <v>0</v>
      </c>
      <c r="K74" s="106">
        <f t="shared" si="15"/>
        <v>0</v>
      </c>
      <c r="L74" s="106">
        <f t="shared" si="16"/>
        <v>0</v>
      </c>
      <c r="M74" s="106">
        <f t="shared" si="17"/>
        <v>0</v>
      </c>
      <c r="N74" s="106">
        <f t="shared" si="18"/>
        <v>0</v>
      </c>
      <c r="O74" s="108">
        <f t="shared" si="18"/>
        <v>0</v>
      </c>
      <c r="P74" s="107">
        <f t="shared" si="19"/>
        <v>360238</v>
      </c>
      <c r="Q74" s="103">
        <f t="shared" si="20"/>
        <v>360238</v>
      </c>
    </row>
    <row r="75" spans="1:17" x14ac:dyDescent="0.25">
      <c r="A75" s="95">
        <v>59</v>
      </c>
      <c r="B75" s="97" t="s">
        <v>80</v>
      </c>
      <c r="C75" s="105">
        <v>554009</v>
      </c>
      <c r="D75" s="99">
        <f t="shared" si="11"/>
        <v>554009</v>
      </c>
      <c r="E75" s="106"/>
      <c r="F75" s="106">
        <v>0</v>
      </c>
      <c r="G75" s="103">
        <f t="shared" si="12"/>
        <v>0</v>
      </c>
      <c r="H75" s="103">
        <f t="shared" si="13"/>
        <v>554009</v>
      </c>
      <c r="I75" s="103">
        <f t="shared" si="14"/>
        <v>554009</v>
      </c>
      <c r="J75" s="107">
        <v>0</v>
      </c>
      <c r="K75" s="106">
        <f t="shared" si="15"/>
        <v>0</v>
      </c>
      <c r="L75" s="106">
        <f t="shared" si="16"/>
        <v>0</v>
      </c>
      <c r="M75" s="106">
        <f t="shared" si="17"/>
        <v>0</v>
      </c>
      <c r="N75" s="106">
        <f t="shared" si="18"/>
        <v>0</v>
      </c>
      <c r="O75" s="108">
        <f t="shared" si="18"/>
        <v>0</v>
      </c>
      <c r="P75" s="107">
        <f t="shared" si="19"/>
        <v>554009</v>
      </c>
      <c r="Q75" s="103">
        <f t="shared" si="20"/>
        <v>554009</v>
      </c>
    </row>
    <row r="76" spans="1:17" x14ac:dyDescent="0.25">
      <c r="A76" s="95">
        <v>60</v>
      </c>
      <c r="B76" s="97" t="s">
        <v>81</v>
      </c>
      <c r="C76" s="105">
        <v>8278019</v>
      </c>
      <c r="D76" s="99">
        <f t="shared" si="11"/>
        <v>8278019</v>
      </c>
      <c r="E76" s="106"/>
      <c r="F76" s="106">
        <v>0</v>
      </c>
      <c r="G76" s="103">
        <f t="shared" si="12"/>
        <v>0</v>
      </c>
      <c r="H76" s="103">
        <f t="shared" si="13"/>
        <v>8278019</v>
      </c>
      <c r="I76" s="103">
        <f t="shared" si="14"/>
        <v>8278019</v>
      </c>
      <c r="J76" s="107">
        <v>0</v>
      </c>
      <c r="K76" s="106">
        <f t="shared" si="15"/>
        <v>0</v>
      </c>
      <c r="L76" s="106">
        <f t="shared" si="16"/>
        <v>0</v>
      </c>
      <c r="M76" s="106">
        <f t="shared" si="17"/>
        <v>0</v>
      </c>
      <c r="N76" s="106">
        <f t="shared" si="18"/>
        <v>0</v>
      </c>
      <c r="O76" s="108">
        <f t="shared" si="18"/>
        <v>0</v>
      </c>
      <c r="P76" s="107">
        <f t="shared" si="19"/>
        <v>8278019</v>
      </c>
      <c r="Q76" s="103">
        <f t="shared" si="20"/>
        <v>8278019</v>
      </c>
    </row>
    <row r="77" spans="1:17" x14ac:dyDescent="0.25">
      <c r="A77" s="95">
        <v>61</v>
      </c>
      <c r="B77" s="97" t="s">
        <v>82</v>
      </c>
      <c r="C77" s="105">
        <v>122767</v>
      </c>
      <c r="D77" s="99">
        <f t="shared" si="11"/>
        <v>122767</v>
      </c>
      <c r="E77" s="106"/>
      <c r="F77" s="106">
        <v>0</v>
      </c>
      <c r="G77" s="103">
        <f t="shared" si="12"/>
        <v>0</v>
      </c>
      <c r="H77" s="103">
        <f t="shared" si="13"/>
        <v>122767</v>
      </c>
      <c r="I77" s="103">
        <f t="shared" si="14"/>
        <v>122767</v>
      </c>
      <c r="J77" s="107">
        <v>0</v>
      </c>
      <c r="K77" s="106">
        <f t="shared" si="15"/>
        <v>0</v>
      </c>
      <c r="L77" s="106">
        <f t="shared" si="16"/>
        <v>0</v>
      </c>
      <c r="M77" s="106">
        <f t="shared" si="17"/>
        <v>0</v>
      </c>
      <c r="N77" s="106">
        <f t="shared" si="18"/>
        <v>0</v>
      </c>
      <c r="O77" s="108">
        <f t="shared" si="18"/>
        <v>0</v>
      </c>
      <c r="P77" s="107">
        <f t="shared" si="19"/>
        <v>122767</v>
      </c>
      <c r="Q77" s="103">
        <f t="shared" si="20"/>
        <v>122767</v>
      </c>
    </row>
    <row r="78" spans="1:17" x14ac:dyDescent="0.25">
      <c r="A78" s="95">
        <v>62</v>
      </c>
      <c r="B78" s="97" t="s">
        <v>83</v>
      </c>
      <c r="C78" s="105">
        <v>197537</v>
      </c>
      <c r="D78" s="99">
        <f t="shared" si="11"/>
        <v>197537</v>
      </c>
      <c r="E78" s="106"/>
      <c r="F78" s="106">
        <v>0</v>
      </c>
      <c r="G78" s="103">
        <f t="shared" si="12"/>
        <v>0</v>
      </c>
      <c r="H78" s="103">
        <f t="shared" si="13"/>
        <v>197537</v>
      </c>
      <c r="I78" s="103">
        <f t="shared" si="14"/>
        <v>197537</v>
      </c>
      <c r="J78" s="107">
        <v>0</v>
      </c>
      <c r="K78" s="106">
        <f t="shared" si="15"/>
        <v>0</v>
      </c>
      <c r="L78" s="106">
        <f t="shared" si="16"/>
        <v>0</v>
      </c>
      <c r="M78" s="106">
        <f t="shared" si="17"/>
        <v>0</v>
      </c>
      <c r="N78" s="106">
        <f t="shared" si="18"/>
        <v>0</v>
      </c>
      <c r="O78" s="108">
        <f t="shared" si="18"/>
        <v>0</v>
      </c>
      <c r="P78" s="107">
        <f t="shared" si="19"/>
        <v>197537</v>
      </c>
      <c r="Q78" s="103">
        <f t="shared" si="20"/>
        <v>197537</v>
      </c>
    </row>
    <row r="79" spans="1:17" x14ac:dyDescent="0.25">
      <c r="A79" s="95">
        <v>63</v>
      </c>
      <c r="B79" s="97" t="s">
        <v>84</v>
      </c>
      <c r="C79" s="105">
        <v>535526</v>
      </c>
      <c r="D79" s="99">
        <f t="shared" si="11"/>
        <v>535526</v>
      </c>
      <c r="E79" s="106"/>
      <c r="F79" s="106">
        <v>0</v>
      </c>
      <c r="G79" s="103">
        <f t="shared" si="12"/>
        <v>0</v>
      </c>
      <c r="H79" s="103">
        <f t="shared" si="13"/>
        <v>535526</v>
      </c>
      <c r="I79" s="103">
        <f t="shared" si="14"/>
        <v>535526</v>
      </c>
      <c r="J79" s="107">
        <v>0</v>
      </c>
      <c r="K79" s="106">
        <f t="shared" si="15"/>
        <v>0</v>
      </c>
      <c r="L79" s="106">
        <f t="shared" si="16"/>
        <v>0</v>
      </c>
      <c r="M79" s="106">
        <f t="shared" si="17"/>
        <v>0</v>
      </c>
      <c r="N79" s="106">
        <f t="shared" si="18"/>
        <v>0</v>
      </c>
      <c r="O79" s="108">
        <f t="shared" si="18"/>
        <v>0</v>
      </c>
      <c r="P79" s="107">
        <f t="shared" si="19"/>
        <v>535526</v>
      </c>
      <c r="Q79" s="103">
        <f t="shared" si="20"/>
        <v>535526</v>
      </c>
    </row>
    <row r="80" spans="1:17" x14ac:dyDescent="0.25">
      <c r="A80" s="95">
        <v>64</v>
      </c>
      <c r="B80" s="97" t="s">
        <v>85</v>
      </c>
      <c r="C80" s="105">
        <v>908347</v>
      </c>
      <c r="D80" s="99">
        <f t="shared" si="11"/>
        <v>908347</v>
      </c>
      <c r="E80" s="106"/>
      <c r="F80" s="106">
        <v>0</v>
      </c>
      <c r="G80" s="103">
        <f t="shared" si="12"/>
        <v>0</v>
      </c>
      <c r="H80" s="103">
        <f t="shared" si="13"/>
        <v>908347</v>
      </c>
      <c r="I80" s="103">
        <f t="shared" si="14"/>
        <v>908347</v>
      </c>
      <c r="J80" s="107">
        <v>0</v>
      </c>
      <c r="K80" s="106">
        <f t="shared" si="15"/>
        <v>0</v>
      </c>
      <c r="L80" s="106">
        <f t="shared" si="16"/>
        <v>0</v>
      </c>
      <c r="M80" s="106">
        <f t="shared" si="17"/>
        <v>0</v>
      </c>
      <c r="N80" s="106">
        <f t="shared" si="18"/>
        <v>0</v>
      </c>
      <c r="O80" s="108">
        <f t="shared" si="18"/>
        <v>0</v>
      </c>
      <c r="P80" s="107">
        <f t="shared" si="19"/>
        <v>908347</v>
      </c>
      <c r="Q80" s="103">
        <f t="shared" si="20"/>
        <v>908347</v>
      </c>
    </row>
    <row r="81" spans="1:17" x14ac:dyDescent="0.25">
      <c r="A81" s="95">
        <v>65</v>
      </c>
      <c r="B81" s="97" t="s">
        <v>86</v>
      </c>
      <c r="C81" s="105">
        <v>1699044</v>
      </c>
      <c r="D81" s="99">
        <f t="shared" si="11"/>
        <v>1699044</v>
      </c>
      <c r="E81" s="106"/>
      <c r="F81" s="106">
        <v>0</v>
      </c>
      <c r="G81" s="103">
        <f t="shared" si="12"/>
        <v>0</v>
      </c>
      <c r="H81" s="103">
        <f t="shared" si="13"/>
        <v>1699044</v>
      </c>
      <c r="I81" s="103">
        <f t="shared" si="14"/>
        <v>1699044</v>
      </c>
      <c r="J81" s="107">
        <v>0</v>
      </c>
      <c r="K81" s="106">
        <f t="shared" si="15"/>
        <v>0</v>
      </c>
      <c r="L81" s="106">
        <f t="shared" si="16"/>
        <v>0</v>
      </c>
      <c r="M81" s="106">
        <f t="shared" si="17"/>
        <v>0</v>
      </c>
      <c r="N81" s="106">
        <f t="shared" si="18"/>
        <v>0</v>
      </c>
      <c r="O81" s="108">
        <f t="shared" si="18"/>
        <v>0</v>
      </c>
      <c r="P81" s="107">
        <f t="shared" si="19"/>
        <v>1699044</v>
      </c>
      <c r="Q81" s="103">
        <f t="shared" si="20"/>
        <v>1699044</v>
      </c>
    </row>
    <row r="82" spans="1:17" x14ac:dyDescent="0.25">
      <c r="A82" s="95">
        <v>66</v>
      </c>
      <c r="B82" s="97" t="s">
        <v>87</v>
      </c>
      <c r="C82" s="105">
        <v>447625</v>
      </c>
      <c r="D82" s="99">
        <f t="shared" si="11"/>
        <v>447625</v>
      </c>
      <c r="E82" s="106"/>
      <c r="F82" s="106">
        <v>0</v>
      </c>
      <c r="G82" s="103">
        <f t="shared" si="12"/>
        <v>0</v>
      </c>
      <c r="H82" s="103">
        <f t="shared" si="13"/>
        <v>447625</v>
      </c>
      <c r="I82" s="103">
        <f t="shared" si="14"/>
        <v>447625</v>
      </c>
      <c r="J82" s="107">
        <v>0</v>
      </c>
      <c r="K82" s="106">
        <f t="shared" si="15"/>
        <v>0</v>
      </c>
      <c r="L82" s="106">
        <f t="shared" si="16"/>
        <v>0</v>
      </c>
      <c r="M82" s="106">
        <f t="shared" si="17"/>
        <v>0</v>
      </c>
      <c r="N82" s="106">
        <f t="shared" si="18"/>
        <v>0</v>
      </c>
      <c r="O82" s="108">
        <f t="shared" si="18"/>
        <v>0</v>
      </c>
      <c r="P82" s="107">
        <f t="shared" si="19"/>
        <v>447625</v>
      </c>
      <c r="Q82" s="103">
        <f t="shared" si="20"/>
        <v>447625</v>
      </c>
    </row>
    <row r="83" spans="1:17" x14ac:dyDescent="0.25">
      <c r="A83" s="95">
        <v>67</v>
      </c>
      <c r="B83" s="97" t="s">
        <v>88</v>
      </c>
      <c r="C83" s="105">
        <v>1365525</v>
      </c>
      <c r="D83" s="99">
        <f t="shared" si="11"/>
        <v>1365525</v>
      </c>
      <c r="E83" s="106"/>
      <c r="F83" s="106">
        <v>0</v>
      </c>
      <c r="G83" s="103">
        <f t="shared" si="12"/>
        <v>0</v>
      </c>
      <c r="H83" s="103">
        <f t="shared" si="13"/>
        <v>1365525</v>
      </c>
      <c r="I83" s="103">
        <f t="shared" si="14"/>
        <v>1365525</v>
      </c>
      <c r="J83" s="107">
        <v>0</v>
      </c>
      <c r="K83" s="106">
        <f t="shared" si="15"/>
        <v>0</v>
      </c>
      <c r="L83" s="106">
        <f t="shared" si="16"/>
        <v>0</v>
      </c>
      <c r="M83" s="106">
        <f t="shared" si="17"/>
        <v>0</v>
      </c>
      <c r="N83" s="106">
        <f t="shared" si="18"/>
        <v>0</v>
      </c>
      <c r="O83" s="108">
        <f t="shared" si="18"/>
        <v>0</v>
      </c>
      <c r="P83" s="107">
        <f t="shared" si="19"/>
        <v>1365525</v>
      </c>
      <c r="Q83" s="103">
        <f t="shared" si="20"/>
        <v>1365525</v>
      </c>
    </row>
    <row r="84" spans="1:17" x14ac:dyDescent="0.25">
      <c r="A84" s="95">
        <v>68</v>
      </c>
      <c r="B84" s="97" t="s">
        <v>89</v>
      </c>
      <c r="C84" s="105">
        <v>970517</v>
      </c>
      <c r="D84" s="99">
        <f t="shared" si="11"/>
        <v>970517</v>
      </c>
      <c r="E84" s="106"/>
      <c r="F84" s="106">
        <v>0</v>
      </c>
      <c r="G84" s="103">
        <f t="shared" si="12"/>
        <v>0</v>
      </c>
      <c r="H84" s="103">
        <f t="shared" si="13"/>
        <v>970517</v>
      </c>
      <c r="I84" s="103">
        <f t="shared" si="14"/>
        <v>970517</v>
      </c>
      <c r="J84" s="107">
        <v>0</v>
      </c>
      <c r="K84" s="106">
        <f t="shared" si="15"/>
        <v>0</v>
      </c>
      <c r="L84" s="106">
        <f t="shared" si="16"/>
        <v>0</v>
      </c>
      <c r="M84" s="106">
        <f t="shared" si="17"/>
        <v>0</v>
      </c>
      <c r="N84" s="106">
        <f t="shared" si="18"/>
        <v>0</v>
      </c>
      <c r="O84" s="108">
        <f t="shared" si="18"/>
        <v>0</v>
      </c>
      <c r="P84" s="107">
        <f t="shared" si="19"/>
        <v>970517</v>
      </c>
      <c r="Q84" s="103">
        <f t="shared" si="20"/>
        <v>970517</v>
      </c>
    </row>
    <row r="85" spans="1:17" x14ac:dyDescent="0.25">
      <c r="A85" s="95">
        <v>69</v>
      </c>
      <c r="B85" s="97" t="s">
        <v>90</v>
      </c>
      <c r="C85" s="105">
        <v>129510</v>
      </c>
      <c r="D85" s="99">
        <f t="shared" si="11"/>
        <v>129510</v>
      </c>
      <c r="E85" s="106"/>
      <c r="F85" s="106">
        <v>0</v>
      </c>
      <c r="G85" s="103">
        <f t="shared" si="12"/>
        <v>0</v>
      </c>
      <c r="H85" s="103">
        <f t="shared" si="13"/>
        <v>129510</v>
      </c>
      <c r="I85" s="103">
        <f t="shared" si="14"/>
        <v>129510</v>
      </c>
      <c r="J85" s="107">
        <v>0</v>
      </c>
      <c r="K85" s="106">
        <f t="shared" si="15"/>
        <v>0</v>
      </c>
      <c r="L85" s="106">
        <f t="shared" si="16"/>
        <v>0</v>
      </c>
      <c r="M85" s="106">
        <f t="shared" si="17"/>
        <v>0</v>
      </c>
      <c r="N85" s="106">
        <f t="shared" si="18"/>
        <v>0</v>
      </c>
      <c r="O85" s="108">
        <f t="shared" si="18"/>
        <v>0</v>
      </c>
      <c r="P85" s="107">
        <f t="shared" si="19"/>
        <v>129510</v>
      </c>
      <c r="Q85" s="103">
        <f t="shared" si="20"/>
        <v>129510</v>
      </c>
    </row>
    <row r="86" spans="1:17" x14ac:dyDescent="0.25">
      <c r="A86" s="95">
        <v>70</v>
      </c>
      <c r="B86" s="97" t="s">
        <v>91</v>
      </c>
      <c r="C86" s="105">
        <v>453570</v>
      </c>
      <c r="D86" s="99">
        <f t="shared" si="11"/>
        <v>453570</v>
      </c>
      <c r="E86" s="106"/>
      <c r="F86" s="106">
        <v>0</v>
      </c>
      <c r="G86" s="103">
        <f t="shared" si="12"/>
        <v>0</v>
      </c>
      <c r="H86" s="103">
        <f t="shared" si="13"/>
        <v>453570</v>
      </c>
      <c r="I86" s="103">
        <f t="shared" si="14"/>
        <v>453570</v>
      </c>
      <c r="J86" s="107">
        <v>0</v>
      </c>
      <c r="K86" s="106">
        <f t="shared" si="15"/>
        <v>0</v>
      </c>
      <c r="L86" s="106">
        <f t="shared" si="16"/>
        <v>0</v>
      </c>
      <c r="M86" s="106">
        <f t="shared" si="17"/>
        <v>0</v>
      </c>
      <c r="N86" s="106">
        <f t="shared" si="18"/>
        <v>0</v>
      </c>
      <c r="O86" s="108">
        <f t="shared" si="18"/>
        <v>0</v>
      </c>
      <c r="P86" s="107">
        <f t="shared" si="19"/>
        <v>453570</v>
      </c>
      <c r="Q86" s="103">
        <f t="shared" si="20"/>
        <v>453570</v>
      </c>
    </row>
    <row r="87" spans="1:17" x14ac:dyDescent="0.25">
      <c r="A87" s="95">
        <v>71</v>
      </c>
      <c r="B87" s="97" t="s">
        <v>92</v>
      </c>
      <c r="C87" s="105">
        <v>376913</v>
      </c>
      <c r="D87" s="99">
        <f t="shared" si="11"/>
        <v>376913</v>
      </c>
      <c r="E87" s="106"/>
      <c r="F87" s="106">
        <v>0</v>
      </c>
      <c r="G87" s="103">
        <f t="shared" si="12"/>
        <v>0</v>
      </c>
      <c r="H87" s="103">
        <f t="shared" si="13"/>
        <v>376913</v>
      </c>
      <c r="I87" s="103">
        <f t="shared" si="14"/>
        <v>376913</v>
      </c>
      <c r="J87" s="107">
        <v>0</v>
      </c>
      <c r="K87" s="106">
        <f t="shared" si="15"/>
        <v>0</v>
      </c>
      <c r="L87" s="106">
        <f t="shared" si="16"/>
        <v>0</v>
      </c>
      <c r="M87" s="106">
        <f t="shared" si="17"/>
        <v>0</v>
      </c>
      <c r="N87" s="106">
        <f t="shared" si="18"/>
        <v>0</v>
      </c>
      <c r="O87" s="108">
        <f t="shared" si="18"/>
        <v>0</v>
      </c>
      <c r="P87" s="107">
        <f t="shared" si="19"/>
        <v>376913</v>
      </c>
      <c r="Q87" s="103">
        <f t="shared" si="20"/>
        <v>376913</v>
      </c>
    </row>
    <row r="88" spans="1:17" x14ac:dyDescent="0.25">
      <c r="A88" s="95">
        <v>72</v>
      </c>
      <c r="B88" s="97" t="s">
        <v>93</v>
      </c>
      <c r="C88" s="105">
        <v>77290</v>
      </c>
      <c r="D88" s="99">
        <f t="shared" si="11"/>
        <v>77290</v>
      </c>
      <c r="E88" s="106"/>
      <c r="F88" s="106">
        <v>0</v>
      </c>
      <c r="G88" s="103">
        <f t="shared" si="12"/>
        <v>0</v>
      </c>
      <c r="H88" s="103">
        <f t="shared" si="13"/>
        <v>77290</v>
      </c>
      <c r="I88" s="103">
        <f t="shared" si="14"/>
        <v>77290</v>
      </c>
      <c r="J88" s="107">
        <v>0</v>
      </c>
      <c r="K88" s="106">
        <f t="shared" si="15"/>
        <v>0</v>
      </c>
      <c r="L88" s="106">
        <f t="shared" si="16"/>
        <v>0</v>
      </c>
      <c r="M88" s="106">
        <f t="shared" si="17"/>
        <v>0</v>
      </c>
      <c r="N88" s="106">
        <f t="shared" si="18"/>
        <v>0</v>
      </c>
      <c r="O88" s="108">
        <f t="shared" si="18"/>
        <v>0</v>
      </c>
      <c r="P88" s="107">
        <f t="shared" si="19"/>
        <v>77290</v>
      </c>
      <c r="Q88" s="103">
        <f t="shared" si="20"/>
        <v>77290</v>
      </c>
    </row>
    <row r="89" spans="1:17" x14ac:dyDescent="0.25">
      <c r="A89" s="95">
        <v>73</v>
      </c>
      <c r="B89" s="97" t="s">
        <v>94</v>
      </c>
      <c r="C89" s="105">
        <v>276632</v>
      </c>
      <c r="D89" s="99">
        <f t="shared" si="11"/>
        <v>276632</v>
      </c>
      <c r="E89" s="106"/>
      <c r="F89" s="106">
        <v>0</v>
      </c>
      <c r="G89" s="103">
        <f t="shared" si="12"/>
        <v>0</v>
      </c>
      <c r="H89" s="103">
        <f t="shared" si="13"/>
        <v>276632</v>
      </c>
      <c r="I89" s="103">
        <f t="shared" si="14"/>
        <v>276632</v>
      </c>
      <c r="J89" s="107">
        <v>0</v>
      </c>
      <c r="K89" s="106">
        <f t="shared" si="15"/>
        <v>0</v>
      </c>
      <c r="L89" s="106">
        <f t="shared" si="16"/>
        <v>0</v>
      </c>
      <c r="M89" s="106">
        <f t="shared" si="17"/>
        <v>0</v>
      </c>
      <c r="N89" s="106">
        <f t="shared" si="18"/>
        <v>0</v>
      </c>
      <c r="O89" s="108">
        <f t="shared" si="18"/>
        <v>0</v>
      </c>
      <c r="P89" s="107">
        <f t="shared" si="19"/>
        <v>276632</v>
      </c>
      <c r="Q89" s="103">
        <f t="shared" si="20"/>
        <v>276632</v>
      </c>
    </row>
    <row r="90" spans="1:17" x14ac:dyDescent="0.25">
      <c r="A90" s="95">
        <v>74</v>
      </c>
      <c r="B90" s="97" t="s">
        <v>95</v>
      </c>
      <c r="C90" s="105">
        <v>1205205</v>
      </c>
      <c r="D90" s="99">
        <f t="shared" si="11"/>
        <v>1205205</v>
      </c>
      <c r="E90" s="106"/>
      <c r="F90" s="106">
        <v>0</v>
      </c>
      <c r="G90" s="103">
        <f t="shared" si="12"/>
        <v>0</v>
      </c>
      <c r="H90" s="103">
        <f t="shared" si="13"/>
        <v>1205205</v>
      </c>
      <c r="I90" s="103">
        <f t="shared" si="14"/>
        <v>1205205</v>
      </c>
      <c r="J90" s="107">
        <v>0</v>
      </c>
      <c r="K90" s="106">
        <f t="shared" si="15"/>
        <v>0</v>
      </c>
      <c r="L90" s="106">
        <f t="shared" si="16"/>
        <v>0</v>
      </c>
      <c r="M90" s="106">
        <f t="shared" si="17"/>
        <v>0</v>
      </c>
      <c r="N90" s="106">
        <f t="shared" si="18"/>
        <v>0</v>
      </c>
      <c r="O90" s="108">
        <f t="shared" si="18"/>
        <v>0</v>
      </c>
      <c r="P90" s="107">
        <f t="shared" si="19"/>
        <v>1205205</v>
      </c>
      <c r="Q90" s="103">
        <f t="shared" si="20"/>
        <v>1205205</v>
      </c>
    </row>
    <row r="91" spans="1:17" x14ac:dyDescent="0.25">
      <c r="A91" s="95">
        <v>75</v>
      </c>
      <c r="B91" s="97" t="s">
        <v>96</v>
      </c>
      <c r="C91" s="105">
        <v>114654</v>
      </c>
      <c r="D91" s="99">
        <f t="shared" si="11"/>
        <v>114654</v>
      </c>
      <c r="E91" s="106"/>
      <c r="F91" s="106">
        <v>0</v>
      </c>
      <c r="G91" s="103">
        <f t="shared" si="12"/>
        <v>0</v>
      </c>
      <c r="H91" s="103">
        <f t="shared" si="13"/>
        <v>114654</v>
      </c>
      <c r="I91" s="103">
        <f t="shared" si="14"/>
        <v>114654</v>
      </c>
      <c r="J91" s="107">
        <v>0</v>
      </c>
      <c r="K91" s="106">
        <f t="shared" si="15"/>
        <v>0</v>
      </c>
      <c r="L91" s="106">
        <f t="shared" si="16"/>
        <v>0</v>
      </c>
      <c r="M91" s="106">
        <f t="shared" si="17"/>
        <v>0</v>
      </c>
      <c r="N91" s="106">
        <f t="shared" si="18"/>
        <v>0</v>
      </c>
      <c r="O91" s="108">
        <f t="shared" si="18"/>
        <v>0</v>
      </c>
      <c r="P91" s="107">
        <f t="shared" si="19"/>
        <v>114654</v>
      </c>
      <c r="Q91" s="103">
        <f t="shared" si="20"/>
        <v>114654</v>
      </c>
    </row>
    <row r="92" spans="1:17" x14ac:dyDescent="0.25">
      <c r="A92" s="95">
        <v>76</v>
      </c>
      <c r="B92" s="97" t="s">
        <v>97</v>
      </c>
      <c r="C92" s="105">
        <v>915975</v>
      </c>
      <c r="D92" s="99">
        <f t="shared" si="11"/>
        <v>915975</v>
      </c>
      <c r="E92" s="106"/>
      <c r="F92" s="106">
        <v>0</v>
      </c>
      <c r="G92" s="103">
        <f t="shared" si="12"/>
        <v>0</v>
      </c>
      <c r="H92" s="103">
        <f t="shared" si="13"/>
        <v>915975</v>
      </c>
      <c r="I92" s="103">
        <f t="shared" si="14"/>
        <v>915975</v>
      </c>
      <c r="J92" s="107">
        <v>0</v>
      </c>
      <c r="K92" s="106">
        <f t="shared" si="15"/>
        <v>0</v>
      </c>
      <c r="L92" s="106">
        <f t="shared" si="16"/>
        <v>0</v>
      </c>
      <c r="M92" s="106">
        <f t="shared" si="17"/>
        <v>0</v>
      </c>
      <c r="N92" s="106">
        <f t="shared" si="18"/>
        <v>0</v>
      </c>
      <c r="O92" s="108">
        <f t="shared" si="18"/>
        <v>0</v>
      </c>
      <c r="P92" s="107">
        <f t="shared" si="19"/>
        <v>915975</v>
      </c>
      <c r="Q92" s="103">
        <f t="shared" si="20"/>
        <v>915975</v>
      </c>
    </row>
    <row r="93" spans="1:17" x14ac:dyDescent="0.25">
      <c r="A93" s="95">
        <v>77</v>
      </c>
      <c r="B93" s="97" t="s">
        <v>98</v>
      </c>
      <c r="C93" s="105">
        <v>719879</v>
      </c>
      <c r="D93" s="99">
        <f t="shared" si="11"/>
        <v>719879</v>
      </c>
      <c r="E93" s="106"/>
      <c r="F93" s="106">
        <v>0</v>
      </c>
      <c r="G93" s="103">
        <f t="shared" si="12"/>
        <v>0</v>
      </c>
      <c r="H93" s="103">
        <f t="shared" si="13"/>
        <v>719879</v>
      </c>
      <c r="I93" s="103">
        <f t="shared" si="14"/>
        <v>719879</v>
      </c>
      <c r="J93" s="107">
        <v>0</v>
      </c>
      <c r="K93" s="106">
        <f t="shared" si="15"/>
        <v>0</v>
      </c>
      <c r="L93" s="106">
        <f t="shared" si="16"/>
        <v>0</v>
      </c>
      <c r="M93" s="106">
        <f t="shared" si="17"/>
        <v>0</v>
      </c>
      <c r="N93" s="106">
        <f t="shared" si="18"/>
        <v>0</v>
      </c>
      <c r="O93" s="108">
        <f t="shared" si="18"/>
        <v>0</v>
      </c>
      <c r="P93" s="107">
        <f t="shared" si="19"/>
        <v>719879</v>
      </c>
      <c r="Q93" s="103">
        <f t="shared" si="20"/>
        <v>719879</v>
      </c>
    </row>
    <row r="94" spans="1:17" x14ac:dyDescent="0.25">
      <c r="A94" s="95">
        <v>78</v>
      </c>
      <c r="B94" s="97" t="s">
        <v>99</v>
      </c>
      <c r="C94" s="105">
        <v>1876001</v>
      </c>
      <c r="D94" s="99">
        <f t="shared" si="11"/>
        <v>1876001</v>
      </c>
      <c r="E94" s="106"/>
      <c r="F94" s="106">
        <v>0</v>
      </c>
      <c r="G94" s="103">
        <f t="shared" si="12"/>
        <v>0</v>
      </c>
      <c r="H94" s="103">
        <f t="shared" si="13"/>
        <v>1876001</v>
      </c>
      <c r="I94" s="103">
        <f t="shared" si="14"/>
        <v>1876001</v>
      </c>
      <c r="J94" s="107">
        <v>0</v>
      </c>
      <c r="K94" s="106">
        <f t="shared" si="15"/>
        <v>0</v>
      </c>
      <c r="L94" s="106">
        <f t="shared" si="16"/>
        <v>0</v>
      </c>
      <c r="M94" s="106">
        <f t="shared" si="17"/>
        <v>0</v>
      </c>
      <c r="N94" s="106">
        <f t="shared" si="18"/>
        <v>0</v>
      </c>
      <c r="O94" s="108">
        <f t="shared" si="18"/>
        <v>0</v>
      </c>
      <c r="P94" s="107">
        <f t="shared" si="19"/>
        <v>1876001</v>
      </c>
      <c r="Q94" s="103">
        <f t="shared" si="20"/>
        <v>1876001</v>
      </c>
    </row>
    <row r="95" spans="1:17" x14ac:dyDescent="0.25">
      <c r="A95" s="95">
        <v>79</v>
      </c>
      <c r="B95" s="97" t="s">
        <v>100</v>
      </c>
      <c r="C95" s="105">
        <v>1131999</v>
      </c>
      <c r="D95" s="99">
        <f t="shared" si="11"/>
        <v>1131999</v>
      </c>
      <c r="E95" s="106"/>
      <c r="F95" s="106">
        <v>0</v>
      </c>
      <c r="G95" s="103">
        <f t="shared" si="12"/>
        <v>0</v>
      </c>
      <c r="H95" s="103">
        <f t="shared" si="13"/>
        <v>1131999</v>
      </c>
      <c r="I95" s="103">
        <f t="shared" si="14"/>
        <v>1131999</v>
      </c>
      <c r="J95" s="107">
        <v>0</v>
      </c>
      <c r="K95" s="106">
        <f t="shared" si="15"/>
        <v>0</v>
      </c>
      <c r="L95" s="106">
        <f t="shared" si="16"/>
        <v>0</v>
      </c>
      <c r="M95" s="106">
        <f t="shared" si="17"/>
        <v>0</v>
      </c>
      <c r="N95" s="106">
        <f t="shared" si="18"/>
        <v>0</v>
      </c>
      <c r="O95" s="108">
        <f t="shared" si="18"/>
        <v>0</v>
      </c>
      <c r="P95" s="107">
        <f t="shared" si="19"/>
        <v>1131999</v>
      </c>
      <c r="Q95" s="103">
        <f t="shared" si="20"/>
        <v>1131999</v>
      </c>
    </row>
    <row r="96" spans="1:17" x14ac:dyDescent="0.25">
      <c r="A96" s="95">
        <v>80</v>
      </c>
      <c r="B96" s="97" t="s">
        <v>101</v>
      </c>
      <c r="C96" s="105">
        <v>629234</v>
      </c>
      <c r="D96" s="99">
        <f t="shared" si="11"/>
        <v>629234</v>
      </c>
      <c r="E96" s="106"/>
      <c r="F96" s="106">
        <v>0</v>
      </c>
      <c r="G96" s="103">
        <f t="shared" si="12"/>
        <v>0</v>
      </c>
      <c r="H96" s="103">
        <f t="shared" si="13"/>
        <v>629234</v>
      </c>
      <c r="I96" s="103">
        <f t="shared" si="14"/>
        <v>629234</v>
      </c>
      <c r="J96" s="107">
        <v>0</v>
      </c>
      <c r="K96" s="106">
        <f t="shared" si="15"/>
        <v>0</v>
      </c>
      <c r="L96" s="106">
        <f t="shared" si="16"/>
        <v>0</v>
      </c>
      <c r="M96" s="106">
        <f t="shared" si="17"/>
        <v>0</v>
      </c>
      <c r="N96" s="106">
        <f t="shared" si="18"/>
        <v>0</v>
      </c>
      <c r="O96" s="108">
        <f t="shared" si="18"/>
        <v>0</v>
      </c>
      <c r="P96" s="107">
        <f t="shared" si="19"/>
        <v>629234</v>
      </c>
      <c r="Q96" s="103">
        <f t="shared" si="20"/>
        <v>629234</v>
      </c>
    </row>
    <row r="97" spans="1:17" x14ac:dyDescent="0.25">
      <c r="A97" s="95">
        <v>81</v>
      </c>
      <c r="B97" s="97" t="s">
        <v>102</v>
      </c>
      <c r="C97" s="105">
        <v>571776</v>
      </c>
      <c r="D97" s="99">
        <f t="shared" si="11"/>
        <v>571776</v>
      </c>
      <c r="E97" s="106"/>
      <c r="F97" s="106">
        <v>0</v>
      </c>
      <c r="G97" s="103">
        <f t="shared" si="12"/>
        <v>0</v>
      </c>
      <c r="H97" s="103">
        <f t="shared" si="13"/>
        <v>571776</v>
      </c>
      <c r="I97" s="103">
        <f t="shared" si="14"/>
        <v>571776</v>
      </c>
      <c r="J97" s="107">
        <v>0</v>
      </c>
      <c r="K97" s="106">
        <f t="shared" si="15"/>
        <v>0</v>
      </c>
      <c r="L97" s="106">
        <f t="shared" si="16"/>
        <v>0</v>
      </c>
      <c r="M97" s="106">
        <f t="shared" si="17"/>
        <v>0</v>
      </c>
      <c r="N97" s="106">
        <f t="shared" si="18"/>
        <v>0</v>
      </c>
      <c r="O97" s="108">
        <f t="shared" si="18"/>
        <v>0</v>
      </c>
      <c r="P97" s="107">
        <f t="shared" si="19"/>
        <v>571776</v>
      </c>
      <c r="Q97" s="103">
        <f t="shared" si="20"/>
        <v>571776</v>
      </c>
    </row>
    <row r="98" spans="1:17" x14ac:dyDescent="0.25">
      <c r="A98" s="95">
        <v>82</v>
      </c>
      <c r="B98" s="97" t="s">
        <v>103</v>
      </c>
      <c r="C98" s="105">
        <v>508020</v>
      </c>
      <c r="D98" s="99">
        <f t="shared" si="11"/>
        <v>508020</v>
      </c>
      <c r="E98" s="106"/>
      <c r="F98" s="106">
        <v>0</v>
      </c>
      <c r="G98" s="103">
        <f t="shared" si="12"/>
        <v>0</v>
      </c>
      <c r="H98" s="103">
        <f t="shared" si="13"/>
        <v>508020</v>
      </c>
      <c r="I98" s="103">
        <f t="shared" si="14"/>
        <v>508020</v>
      </c>
      <c r="J98" s="107">
        <v>0</v>
      </c>
      <c r="K98" s="106">
        <f t="shared" si="15"/>
        <v>0</v>
      </c>
      <c r="L98" s="106">
        <f t="shared" si="16"/>
        <v>0</v>
      </c>
      <c r="M98" s="106">
        <f t="shared" si="17"/>
        <v>0</v>
      </c>
      <c r="N98" s="106">
        <f t="shared" si="18"/>
        <v>0</v>
      </c>
      <c r="O98" s="108">
        <f t="shared" si="18"/>
        <v>0</v>
      </c>
      <c r="P98" s="107">
        <f t="shared" si="19"/>
        <v>508020</v>
      </c>
      <c r="Q98" s="103">
        <f t="shared" si="20"/>
        <v>508020</v>
      </c>
    </row>
    <row r="99" spans="1:17" x14ac:dyDescent="0.25">
      <c r="A99" s="95">
        <v>83</v>
      </c>
      <c r="B99" s="97" t="s">
        <v>104</v>
      </c>
      <c r="C99" s="105">
        <v>593563</v>
      </c>
      <c r="D99" s="99">
        <f t="shared" si="11"/>
        <v>593563</v>
      </c>
      <c r="E99" s="106"/>
      <c r="F99" s="106">
        <v>0</v>
      </c>
      <c r="G99" s="103">
        <f t="shared" si="12"/>
        <v>0</v>
      </c>
      <c r="H99" s="103">
        <f t="shared" si="13"/>
        <v>593563</v>
      </c>
      <c r="I99" s="103">
        <f t="shared" si="14"/>
        <v>593563</v>
      </c>
      <c r="J99" s="107">
        <v>0</v>
      </c>
      <c r="K99" s="106">
        <f t="shared" si="15"/>
        <v>0</v>
      </c>
      <c r="L99" s="106">
        <f t="shared" si="16"/>
        <v>0</v>
      </c>
      <c r="M99" s="106">
        <f t="shared" si="17"/>
        <v>0</v>
      </c>
      <c r="N99" s="106">
        <f t="shared" si="18"/>
        <v>0</v>
      </c>
      <c r="O99" s="108">
        <f t="shared" si="18"/>
        <v>0</v>
      </c>
      <c r="P99" s="107">
        <f t="shared" si="19"/>
        <v>593563</v>
      </c>
      <c r="Q99" s="103">
        <f t="shared" si="20"/>
        <v>593563</v>
      </c>
    </row>
    <row r="100" spans="1:17" x14ac:dyDescent="0.25">
      <c r="A100" s="95">
        <v>84</v>
      </c>
      <c r="B100" s="97" t="s">
        <v>105</v>
      </c>
      <c r="C100" s="105">
        <v>442422</v>
      </c>
      <c r="D100" s="99">
        <f t="shared" si="11"/>
        <v>442422</v>
      </c>
      <c r="E100" s="106"/>
      <c r="F100" s="106">
        <v>0</v>
      </c>
      <c r="G100" s="103">
        <f t="shared" si="12"/>
        <v>0</v>
      </c>
      <c r="H100" s="103">
        <f t="shared" si="13"/>
        <v>442422</v>
      </c>
      <c r="I100" s="103">
        <f t="shared" si="14"/>
        <v>442422</v>
      </c>
      <c r="J100" s="107">
        <v>0</v>
      </c>
      <c r="K100" s="106">
        <f t="shared" si="15"/>
        <v>0</v>
      </c>
      <c r="L100" s="106">
        <f t="shared" si="16"/>
        <v>0</v>
      </c>
      <c r="M100" s="106">
        <f t="shared" si="17"/>
        <v>0</v>
      </c>
      <c r="N100" s="106">
        <f t="shared" si="18"/>
        <v>0</v>
      </c>
      <c r="O100" s="108">
        <f t="shared" si="18"/>
        <v>0</v>
      </c>
      <c r="P100" s="107">
        <f t="shared" si="19"/>
        <v>442422</v>
      </c>
      <c r="Q100" s="103">
        <f t="shared" si="20"/>
        <v>442422</v>
      </c>
    </row>
    <row r="101" spans="1:17" x14ac:dyDescent="0.25">
      <c r="A101" s="95">
        <v>85</v>
      </c>
      <c r="B101" s="97" t="s">
        <v>106</v>
      </c>
      <c r="C101" s="105">
        <v>437853</v>
      </c>
      <c r="D101" s="99">
        <f t="shared" si="11"/>
        <v>437853</v>
      </c>
      <c r="E101" s="106"/>
      <c r="F101" s="106">
        <v>0</v>
      </c>
      <c r="G101" s="103">
        <f t="shared" si="12"/>
        <v>0</v>
      </c>
      <c r="H101" s="103">
        <f t="shared" si="13"/>
        <v>437853</v>
      </c>
      <c r="I101" s="103">
        <f t="shared" si="14"/>
        <v>437853</v>
      </c>
      <c r="J101" s="107">
        <v>0</v>
      </c>
      <c r="K101" s="106">
        <f t="shared" si="15"/>
        <v>0</v>
      </c>
      <c r="L101" s="106">
        <f t="shared" si="16"/>
        <v>0</v>
      </c>
      <c r="M101" s="106">
        <f t="shared" si="17"/>
        <v>0</v>
      </c>
      <c r="N101" s="106">
        <f t="shared" si="18"/>
        <v>0</v>
      </c>
      <c r="O101" s="108">
        <f t="shared" si="18"/>
        <v>0</v>
      </c>
      <c r="P101" s="107">
        <f t="shared" si="19"/>
        <v>437853</v>
      </c>
      <c r="Q101" s="103">
        <f t="shared" si="20"/>
        <v>437853</v>
      </c>
    </row>
    <row r="102" spans="1:17" x14ac:dyDescent="0.25">
      <c r="A102" s="95">
        <v>86</v>
      </c>
      <c r="B102" s="97" t="s">
        <v>107</v>
      </c>
      <c r="C102" s="105">
        <v>538702</v>
      </c>
      <c r="D102" s="99">
        <f t="shared" si="11"/>
        <v>538702</v>
      </c>
      <c r="E102" s="106"/>
      <c r="F102" s="106">
        <v>0</v>
      </c>
      <c r="G102" s="103">
        <f t="shared" si="12"/>
        <v>0</v>
      </c>
      <c r="H102" s="103">
        <f t="shared" si="13"/>
        <v>538702</v>
      </c>
      <c r="I102" s="103">
        <f t="shared" si="14"/>
        <v>538702</v>
      </c>
      <c r="J102" s="107">
        <v>0</v>
      </c>
      <c r="K102" s="106">
        <f t="shared" si="15"/>
        <v>0</v>
      </c>
      <c r="L102" s="106">
        <f t="shared" si="16"/>
        <v>0</v>
      </c>
      <c r="M102" s="106">
        <f t="shared" si="17"/>
        <v>0</v>
      </c>
      <c r="N102" s="106">
        <f t="shared" si="18"/>
        <v>0</v>
      </c>
      <c r="O102" s="108">
        <f t="shared" si="18"/>
        <v>0</v>
      </c>
      <c r="P102" s="107">
        <f t="shared" si="19"/>
        <v>538702</v>
      </c>
      <c r="Q102" s="103">
        <f t="shared" si="20"/>
        <v>538702</v>
      </c>
    </row>
    <row r="103" spans="1:17" x14ac:dyDescent="0.25">
      <c r="A103" s="95">
        <v>87</v>
      </c>
      <c r="B103" s="97" t="s">
        <v>108</v>
      </c>
      <c r="C103" s="105">
        <v>174653</v>
      </c>
      <c r="D103" s="99">
        <f t="shared" si="11"/>
        <v>174653</v>
      </c>
      <c r="E103" s="106"/>
      <c r="F103" s="106">
        <v>0</v>
      </c>
      <c r="G103" s="103">
        <f t="shared" si="12"/>
        <v>0</v>
      </c>
      <c r="H103" s="103">
        <f t="shared" si="13"/>
        <v>174653</v>
      </c>
      <c r="I103" s="103">
        <f t="shared" si="14"/>
        <v>174653</v>
      </c>
      <c r="J103" s="107">
        <v>0</v>
      </c>
      <c r="K103" s="106">
        <f t="shared" si="15"/>
        <v>0</v>
      </c>
      <c r="L103" s="106">
        <f t="shared" si="16"/>
        <v>0</v>
      </c>
      <c r="M103" s="106">
        <f t="shared" si="17"/>
        <v>0</v>
      </c>
      <c r="N103" s="106">
        <f t="shared" si="18"/>
        <v>0</v>
      </c>
      <c r="O103" s="108">
        <f t="shared" si="18"/>
        <v>0</v>
      </c>
      <c r="P103" s="107">
        <f t="shared" si="19"/>
        <v>174653</v>
      </c>
      <c r="Q103" s="103">
        <f t="shared" si="20"/>
        <v>174653</v>
      </c>
    </row>
    <row r="104" spans="1:17" x14ac:dyDescent="0.25">
      <c r="A104" s="95">
        <v>88</v>
      </c>
      <c r="B104" s="97" t="s">
        <v>109</v>
      </c>
      <c r="C104" s="105">
        <v>377789</v>
      </c>
      <c r="D104" s="99">
        <f t="shared" si="11"/>
        <v>377789</v>
      </c>
      <c r="E104" s="106"/>
      <c r="F104" s="106">
        <v>0</v>
      </c>
      <c r="G104" s="103">
        <f t="shared" si="12"/>
        <v>0</v>
      </c>
      <c r="H104" s="103">
        <f t="shared" si="13"/>
        <v>377789</v>
      </c>
      <c r="I104" s="103">
        <f t="shared" si="14"/>
        <v>377789</v>
      </c>
      <c r="J104" s="107">
        <v>0</v>
      </c>
      <c r="K104" s="106">
        <f t="shared" si="15"/>
        <v>0</v>
      </c>
      <c r="L104" s="106">
        <f t="shared" si="16"/>
        <v>0</v>
      </c>
      <c r="M104" s="106">
        <f t="shared" si="17"/>
        <v>0</v>
      </c>
      <c r="N104" s="106">
        <f t="shared" si="18"/>
        <v>0</v>
      </c>
      <c r="O104" s="108">
        <f t="shared" si="18"/>
        <v>0</v>
      </c>
      <c r="P104" s="107">
        <f t="shared" si="19"/>
        <v>377789</v>
      </c>
      <c r="Q104" s="103">
        <f t="shared" si="20"/>
        <v>377789</v>
      </c>
    </row>
    <row r="105" spans="1:17" x14ac:dyDescent="0.25">
      <c r="A105" s="95">
        <v>89</v>
      </c>
      <c r="B105" s="97" t="s">
        <v>110</v>
      </c>
      <c r="C105" s="105">
        <v>67960</v>
      </c>
      <c r="D105" s="99">
        <f t="shared" si="11"/>
        <v>67960</v>
      </c>
      <c r="E105" s="106"/>
      <c r="F105" s="106">
        <v>0</v>
      </c>
      <c r="G105" s="103">
        <f t="shared" si="12"/>
        <v>0</v>
      </c>
      <c r="H105" s="103">
        <f t="shared" si="13"/>
        <v>67960</v>
      </c>
      <c r="I105" s="103">
        <f t="shared" si="14"/>
        <v>67960</v>
      </c>
      <c r="J105" s="107">
        <v>0</v>
      </c>
      <c r="K105" s="106">
        <f t="shared" si="15"/>
        <v>0</v>
      </c>
      <c r="L105" s="106">
        <f t="shared" si="16"/>
        <v>0</v>
      </c>
      <c r="M105" s="106">
        <f t="shared" si="17"/>
        <v>0</v>
      </c>
      <c r="N105" s="106">
        <f t="shared" si="18"/>
        <v>0</v>
      </c>
      <c r="O105" s="108">
        <f t="shared" si="18"/>
        <v>0</v>
      </c>
      <c r="P105" s="107">
        <f t="shared" si="19"/>
        <v>67960</v>
      </c>
      <c r="Q105" s="103">
        <f t="shared" si="20"/>
        <v>67960</v>
      </c>
    </row>
    <row r="106" spans="1:17" x14ac:dyDescent="0.25">
      <c r="A106" s="95">
        <v>90</v>
      </c>
      <c r="B106" s="97" t="s">
        <v>111</v>
      </c>
      <c r="C106" s="105">
        <v>1397206</v>
      </c>
      <c r="D106" s="99">
        <f t="shared" si="11"/>
        <v>1397206</v>
      </c>
      <c r="E106" s="106"/>
      <c r="F106" s="106">
        <v>0</v>
      </c>
      <c r="G106" s="103">
        <f t="shared" si="12"/>
        <v>0</v>
      </c>
      <c r="H106" s="103">
        <f t="shared" si="13"/>
        <v>1397206</v>
      </c>
      <c r="I106" s="103">
        <f t="shared" si="14"/>
        <v>1397206</v>
      </c>
      <c r="J106" s="107">
        <v>0</v>
      </c>
      <c r="K106" s="106">
        <f t="shared" si="15"/>
        <v>0</v>
      </c>
      <c r="L106" s="106">
        <f t="shared" si="16"/>
        <v>0</v>
      </c>
      <c r="M106" s="106">
        <f t="shared" si="17"/>
        <v>0</v>
      </c>
      <c r="N106" s="106">
        <f t="shared" si="18"/>
        <v>0</v>
      </c>
      <c r="O106" s="108">
        <f t="shared" si="18"/>
        <v>0</v>
      </c>
      <c r="P106" s="107">
        <f t="shared" si="19"/>
        <v>1397206</v>
      </c>
      <c r="Q106" s="103">
        <f t="shared" si="20"/>
        <v>1397206</v>
      </c>
    </row>
    <row r="107" spans="1:17" x14ac:dyDescent="0.25">
      <c r="A107" s="95">
        <v>91</v>
      </c>
      <c r="B107" s="97" t="s">
        <v>112</v>
      </c>
      <c r="C107" s="105">
        <v>555809</v>
      </c>
      <c r="D107" s="99">
        <f t="shared" si="11"/>
        <v>555809</v>
      </c>
      <c r="E107" s="106"/>
      <c r="F107" s="106">
        <v>0</v>
      </c>
      <c r="G107" s="103">
        <f t="shared" si="12"/>
        <v>0</v>
      </c>
      <c r="H107" s="103">
        <f t="shared" si="13"/>
        <v>555809</v>
      </c>
      <c r="I107" s="103">
        <f t="shared" si="14"/>
        <v>555809</v>
      </c>
      <c r="J107" s="107">
        <v>0</v>
      </c>
      <c r="K107" s="106">
        <f t="shared" si="15"/>
        <v>0</v>
      </c>
      <c r="L107" s="106">
        <f t="shared" si="16"/>
        <v>0</v>
      </c>
      <c r="M107" s="106">
        <f t="shared" si="17"/>
        <v>0</v>
      </c>
      <c r="N107" s="106">
        <f t="shared" si="18"/>
        <v>0</v>
      </c>
      <c r="O107" s="108">
        <f t="shared" si="18"/>
        <v>0</v>
      </c>
      <c r="P107" s="107">
        <f t="shared" si="19"/>
        <v>555809</v>
      </c>
      <c r="Q107" s="103">
        <f t="shared" si="20"/>
        <v>555809</v>
      </c>
    </row>
    <row r="108" spans="1:17" x14ac:dyDescent="0.25">
      <c r="A108" s="95">
        <v>92</v>
      </c>
      <c r="B108" s="97" t="s">
        <v>113</v>
      </c>
      <c r="C108" s="105">
        <v>5090350</v>
      </c>
      <c r="D108" s="99">
        <f t="shared" si="11"/>
        <v>5090350</v>
      </c>
      <c r="E108" s="106"/>
      <c r="F108" s="106">
        <v>0</v>
      </c>
      <c r="G108" s="103">
        <f t="shared" si="12"/>
        <v>0</v>
      </c>
      <c r="H108" s="103">
        <f t="shared" si="13"/>
        <v>5090350</v>
      </c>
      <c r="I108" s="103">
        <f t="shared" si="14"/>
        <v>5090350</v>
      </c>
      <c r="J108" s="107">
        <v>0</v>
      </c>
      <c r="K108" s="106">
        <f t="shared" si="15"/>
        <v>0</v>
      </c>
      <c r="L108" s="106">
        <f t="shared" si="16"/>
        <v>0</v>
      </c>
      <c r="M108" s="106">
        <f t="shared" si="17"/>
        <v>0</v>
      </c>
      <c r="N108" s="106">
        <f t="shared" si="18"/>
        <v>0</v>
      </c>
      <c r="O108" s="108">
        <f t="shared" si="18"/>
        <v>0</v>
      </c>
      <c r="P108" s="107">
        <f t="shared" si="19"/>
        <v>5090350</v>
      </c>
      <c r="Q108" s="103">
        <f t="shared" si="20"/>
        <v>5090350</v>
      </c>
    </row>
    <row r="109" spans="1:17" x14ac:dyDescent="0.25">
      <c r="A109" s="95">
        <v>93</v>
      </c>
      <c r="B109" s="97" t="s">
        <v>114</v>
      </c>
      <c r="C109" s="105">
        <v>353340</v>
      </c>
      <c r="D109" s="99">
        <f t="shared" si="11"/>
        <v>353340</v>
      </c>
      <c r="E109" s="106"/>
      <c r="F109" s="106">
        <v>0</v>
      </c>
      <c r="G109" s="103">
        <f t="shared" si="12"/>
        <v>0</v>
      </c>
      <c r="H109" s="103">
        <f t="shared" si="13"/>
        <v>353340</v>
      </c>
      <c r="I109" s="103">
        <f t="shared" si="14"/>
        <v>353340</v>
      </c>
      <c r="J109" s="107">
        <v>0</v>
      </c>
      <c r="K109" s="106">
        <f t="shared" si="15"/>
        <v>0</v>
      </c>
      <c r="L109" s="106">
        <f t="shared" si="16"/>
        <v>0</v>
      </c>
      <c r="M109" s="106">
        <f t="shared" si="17"/>
        <v>0</v>
      </c>
      <c r="N109" s="106">
        <f t="shared" si="18"/>
        <v>0</v>
      </c>
      <c r="O109" s="108">
        <f t="shared" si="18"/>
        <v>0</v>
      </c>
      <c r="P109" s="107">
        <f t="shared" si="19"/>
        <v>353340</v>
      </c>
      <c r="Q109" s="103">
        <f t="shared" si="20"/>
        <v>353340</v>
      </c>
    </row>
    <row r="110" spans="1:17" x14ac:dyDescent="0.25">
      <c r="A110" s="95">
        <v>94</v>
      </c>
      <c r="B110" s="97" t="s">
        <v>115</v>
      </c>
      <c r="C110" s="105">
        <v>361689</v>
      </c>
      <c r="D110" s="99">
        <f t="shared" si="11"/>
        <v>361689</v>
      </c>
      <c r="E110" s="106"/>
      <c r="F110" s="106">
        <v>0</v>
      </c>
      <c r="G110" s="103">
        <f t="shared" si="12"/>
        <v>0</v>
      </c>
      <c r="H110" s="103">
        <f t="shared" si="13"/>
        <v>361689</v>
      </c>
      <c r="I110" s="103">
        <f t="shared" si="14"/>
        <v>361689</v>
      </c>
      <c r="J110" s="107">
        <v>0</v>
      </c>
      <c r="K110" s="106">
        <f t="shared" si="15"/>
        <v>0</v>
      </c>
      <c r="L110" s="106">
        <f t="shared" si="16"/>
        <v>0</v>
      </c>
      <c r="M110" s="106">
        <f t="shared" si="17"/>
        <v>0</v>
      </c>
      <c r="N110" s="106">
        <f t="shared" si="18"/>
        <v>0</v>
      </c>
      <c r="O110" s="108">
        <f t="shared" si="18"/>
        <v>0</v>
      </c>
      <c r="P110" s="107">
        <f t="shared" si="19"/>
        <v>361689</v>
      </c>
      <c r="Q110" s="103">
        <f t="shared" si="20"/>
        <v>361689</v>
      </c>
    </row>
    <row r="111" spans="1:17" x14ac:dyDescent="0.25">
      <c r="A111" s="95">
        <v>95</v>
      </c>
      <c r="B111" s="97" t="s">
        <v>116</v>
      </c>
      <c r="C111" s="105">
        <v>185213</v>
      </c>
      <c r="D111" s="99">
        <f t="shared" si="11"/>
        <v>185213</v>
      </c>
      <c r="E111" s="106"/>
      <c r="F111" s="106">
        <v>0</v>
      </c>
      <c r="G111" s="103">
        <f t="shared" si="12"/>
        <v>0</v>
      </c>
      <c r="H111" s="103">
        <f t="shared" si="13"/>
        <v>185213</v>
      </c>
      <c r="I111" s="103">
        <f t="shared" si="14"/>
        <v>185213</v>
      </c>
      <c r="J111" s="107">
        <v>0</v>
      </c>
      <c r="K111" s="106">
        <f t="shared" si="15"/>
        <v>0</v>
      </c>
      <c r="L111" s="106">
        <f t="shared" si="16"/>
        <v>0</v>
      </c>
      <c r="M111" s="106">
        <f t="shared" si="17"/>
        <v>0</v>
      </c>
      <c r="N111" s="106">
        <f t="shared" si="18"/>
        <v>0</v>
      </c>
      <c r="O111" s="108">
        <f t="shared" si="18"/>
        <v>0</v>
      </c>
      <c r="P111" s="107">
        <f t="shared" si="19"/>
        <v>185213</v>
      </c>
      <c r="Q111" s="103">
        <f t="shared" si="20"/>
        <v>185213</v>
      </c>
    </row>
    <row r="112" spans="1:17" x14ac:dyDescent="0.25">
      <c r="A112" s="95">
        <v>96</v>
      </c>
      <c r="B112" s="97" t="s">
        <v>117</v>
      </c>
      <c r="C112" s="105">
        <v>790073</v>
      </c>
      <c r="D112" s="99">
        <f t="shared" si="11"/>
        <v>790073</v>
      </c>
      <c r="E112" s="106"/>
      <c r="F112" s="106">
        <v>0</v>
      </c>
      <c r="G112" s="103">
        <f t="shared" si="12"/>
        <v>0</v>
      </c>
      <c r="H112" s="103">
        <f t="shared" si="13"/>
        <v>790073</v>
      </c>
      <c r="I112" s="103">
        <f t="shared" si="14"/>
        <v>790073</v>
      </c>
      <c r="J112" s="107">
        <v>0</v>
      </c>
      <c r="K112" s="106">
        <f t="shared" si="15"/>
        <v>0</v>
      </c>
      <c r="L112" s="106">
        <f t="shared" si="16"/>
        <v>0</v>
      </c>
      <c r="M112" s="106">
        <f t="shared" si="17"/>
        <v>0</v>
      </c>
      <c r="N112" s="106">
        <f t="shared" si="18"/>
        <v>0</v>
      </c>
      <c r="O112" s="108">
        <f t="shared" si="18"/>
        <v>0</v>
      </c>
      <c r="P112" s="107">
        <f t="shared" si="19"/>
        <v>790073</v>
      </c>
      <c r="Q112" s="103">
        <f t="shared" si="20"/>
        <v>790073</v>
      </c>
    </row>
    <row r="113" spans="1:17" x14ac:dyDescent="0.25">
      <c r="A113" s="95">
        <v>97</v>
      </c>
      <c r="B113" s="97" t="s">
        <v>118</v>
      </c>
      <c r="C113" s="105">
        <v>288639</v>
      </c>
      <c r="D113" s="99">
        <f t="shared" si="11"/>
        <v>288639</v>
      </c>
      <c r="E113" s="106"/>
      <c r="F113" s="106">
        <v>0</v>
      </c>
      <c r="G113" s="103">
        <f t="shared" si="12"/>
        <v>0</v>
      </c>
      <c r="H113" s="103">
        <f t="shared" si="13"/>
        <v>288639</v>
      </c>
      <c r="I113" s="103">
        <f t="shared" si="14"/>
        <v>288639</v>
      </c>
      <c r="J113" s="107">
        <v>0</v>
      </c>
      <c r="K113" s="106">
        <f t="shared" si="15"/>
        <v>0</v>
      </c>
      <c r="L113" s="106">
        <f t="shared" si="16"/>
        <v>0</v>
      </c>
      <c r="M113" s="106">
        <f t="shared" si="17"/>
        <v>0</v>
      </c>
      <c r="N113" s="106">
        <f t="shared" si="18"/>
        <v>0</v>
      </c>
      <c r="O113" s="108">
        <f t="shared" si="18"/>
        <v>0</v>
      </c>
      <c r="P113" s="107">
        <f t="shared" si="19"/>
        <v>288639</v>
      </c>
      <c r="Q113" s="103">
        <f t="shared" si="20"/>
        <v>288639</v>
      </c>
    </row>
    <row r="114" spans="1:17" x14ac:dyDescent="0.25">
      <c r="A114" s="147">
        <v>98</v>
      </c>
      <c r="B114" s="148" t="s">
        <v>119</v>
      </c>
      <c r="C114" s="111">
        <v>1135899</v>
      </c>
      <c r="D114" s="112">
        <f t="shared" si="11"/>
        <v>1135899</v>
      </c>
      <c r="E114" s="114"/>
      <c r="F114" s="114">
        <v>0</v>
      </c>
      <c r="G114" s="115">
        <f t="shared" si="12"/>
        <v>0</v>
      </c>
      <c r="H114" s="115">
        <f t="shared" si="13"/>
        <v>1135899</v>
      </c>
      <c r="I114" s="115">
        <f t="shared" si="14"/>
        <v>1135899</v>
      </c>
      <c r="J114" s="116">
        <v>1440910</v>
      </c>
      <c r="K114" s="114">
        <f t="shared" si="15"/>
        <v>1440910</v>
      </c>
      <c r="L114" s="114">
        <f t="shared" si="16"/>
        <v>0</v>
      </c>
      <c r="M114" s="114">
        <f t="shared" si="17"/>
        <v>0</v>
      </c>
      <c r="N114" s="114">
        <f t="shared" si="18"/>
        <v>1440910</v>
      </c>
      <c r="O114" s="117">
        <f t="shared" si="18"/>
        <v>1440910</v>
      </c>
      <c r="P114" s="116">
        <f t="shared" si="19"/>
        <v>2576809</v>
      </c>
      <c r="Q114" s="115">
        <f t="shared" si="20"/>
        <v>2576809</v>
      </c>
    </row>
    <row r="115" spans="1:17" x14ac:dyDescent="0.25">
      <c r="A115" s="95">
        <v>99</v>
      </c>
      <c r="B115" s="97" t="s">
        <v>120</v>
      </c>
      <c r="C115" s="105">
        <v>290932</v>
      </c>
      <c r="D115" s="99">
        <f t="shared" si="11"/>
        <v>290932</v>
      </c>
      <c r="E115" s="106"/>
      <c r="F115" s="106">
        <v>0</v>
      </c>
      <c r="G115" s="103">
        <f t="shared" si="12"/>
        <v>0</v>
      </c>
      <c r="H115" s="103">
        <f t="shared" si="13"/>
        <v>290932</v>
      </c>
      <c r="I115" s="103">
        <f t="shared" si="14"/>
        <v>290932</v>
      </c>
      <c r="J115" s="107">
        <v>0</v>
      </c>
      <c r="K115" s="106">
        <f t="shared" si="15"/>
        <v>0</v>
      </c>
      <c r="L115" s="106">
        <f t="shared" si="16"/>
        <v>0</v>
      </c>
      <c r="M115" s="106">
        <f t="shared" si="17"/>
        <v>0</v>
      </c>
      <c r="N115" s="106">
        <f t="shared" si="18"/>
        <v>0</v>
      </c>
      <c r="O115" s="108">
        <f t="shared" si="18"/>
        <v>0</v>
      </c>
      <c r="P115" s="107">
        <f t="shared" si="19"/>
        <v>290932</v>
      </c>
      <c r="Q115" s="103">
        <f t="shared" si="20"/>
        <v>290932</v>
      </c>
    </row>
    <row r="116" spans="1:17" x14ac:dyDescent="0.25">
      <c r="A116" s="95">
        <v>100</v>
      </c>
      <c r="B116" s="97" t="s">
        <v>121</v>
      </c>
      <c r="C116" s="105">
        <v>154856</v>
      </c>
      <c r="D116" s="99">
        <f t="shared" si="11"/>
        <v>154856</v>
      </c>
      <c r="E116" s="106"/>
      <c r="F116" s="106">
        <v>0</v>
      </c>
      <c r="G116" s="103">
        <f t="shared" si="12"/>
        <v>0</v>
      </c>
      <c r="H116" s="103">
        <f t="shared" si="13"/>
        <v>154856</v>
      </c>
      <c r="I116" s="103">
        <f t="shared" si="14"/>
        <v>154856</v>
      </c>
      <c r="J116" s="107">
        <v>0</v>
      </c>
      <c r="K116" s="106">
        <f t="shared" si="15"/>
        <v>0</v>
      </c>
      <c r="L116" s="106">
        <f t="shared" si="16"/>
        <v>0</v>
      </c>
      <c r="M116" s="106">
        <f t="shared" si="17"/>
        <v>0</v>
      </c>
      <c r="N116" s="106">
        <f t="shared" si="18"/>
        <v>0</v>
      </c>
      <c r="O116" s="108">
        <f t="shared" si="18"/>
        <v>0</v>
      </c>
      <c r="P116" s="107">
        <f t="shared" si="19"/>
        <v>154856</v>
      </c>
      <c r="Q116" s="103">
        <f t="shared" si="20"/>
        <v>154856</v>
      </c>
    </row>
    <row r="117" spans="1:17" ht="15.75" thickBot="1" x14ac:dyDescent="0.3">
      <c r="A117" s="149"/>
      <c r="B117" s="150" t="s">
        <v>12</v>
      </c>
      <c r="C117" s="151">
        <f t="shared" ref="C117:Q117" si="21">SUM(C13:C116)</f>
        <v>82793679</v>
      </c>
      <c r="D117" s="151">
        <f t="shared" si="21"/>
        <v>82793679</v>
      </c>
      <c r="E117" s="151">
        <f t="shared" si="21"/>
        <v>0</v>
      </c>
      <c r="F117" s="151">
        <f t="shared" si="21"/>
        <v>155000</v>
      </c>
      <c r="G117" s="151">
        <f t="shared" si="21"/>
        <v>155000</v>
      </c>
      <c r="H117" s="151">
        <f t="shared" si="21"/>
        <v>82948679</v>
      </c>
      <c r="I117" s="151">
        <f t="shared" si="21"/>
        <v>82948679</v>
      </c>
      <c r="J117" s="152">
        <f t="shared" si="21"/>
        <v>5609258</v>
      </c>
      <c r="K117" s="153">
        <f t="shared" si="21"/>
        <v>5609258</v>
      </c>
      <c r="L117" s="153">
        <f t="shared" si="21"/>
        <v>-155000</v>
      </c>
      <c r="M117" s="153">
        <f t="shared" si="21"/>
        <v>-155000</v>
      </c>
      <c r="N117" s="153">
        <f t="shared" si="21"/>
        <v>5454258</v>
      </c>
      <c r="O117" s="151">
        <f t="shared" si="21"/>
        <v>5454258</v>
      </c>
      <c r="P117" s="154">
        <f t="shared" si="21"/>
        <v>88402937</v>
      </c>
      <c r="Q117" s="153">
        <f t="shared" si="21"/>
        <v>88402937</v>
      </c>
    </row>
    <row r="118" spans="1:17" ht="15.75" thickTop="1" x14ac:dyDescent="0.25">
      <c r="A118" s="3" t="str">
        <f>D2</f>
        <v>Work First County Block Grant</v>
      </c>
      <c r="C118" s="155"/>
      <c r="D118" s="156"/>
      <c r="E118" s="157"/>
      <c r="F118" s="157"/>
      <c r="G118" s="158"/>
      <c r="I118" s="158"/>
    </row>
    <row r="119" spans="1:17" x14ac:dyDescent="0.25">
      <c r="A119" s="159" t="str">
        <f>D5</f>
        <v>AUTHORIZATION NUMBER: 3</v>
      </c>
      <c r="C119" s="155"/>
      <c r="D119" s="155"/>
      <c r="E119" s="158"/>
      <c r="F119" s="158"/>
      <c r="G119" s="158"/>
      <c r="I119" s="158"/>
    </row>
    <row r="120" spans="1:17" x14ac:dyDescent="0.25">
      <c r="C120" s="155"/>
      <c r="D120" s="155"/>
      <c r="E120" s="158"/>
      <c r="F120" s="158"/>
      <c r="G120" s="158"/>
      <c r="I120" s="158"/>
    </row>
    <row r="121" spans="1:17" x14ac:dyDescent="0.25">
      <c r="C121" s="155"/>
      <c r="D121" s="155"/>
      <c r="E121" s="158"/>
      <c r="F121" s="158"/>
      <c r="G121" s="158"/>
      <c r="I121" s="158"/>
    </row>
    <row r="122" spans="1:17" x14ac:dyDescent="0.25">
      <c r="B122" s="3" t="s">
        <v>153</v>
      </c>
      <c r="C122" s="155"/>
      <c r="D122" s="155"/>
      <c r="E122" s="155"/>
      <c r="F122" s="158"/>
      <c r="G122" s="158"/>
      <c r="H122" s="158"/>
      <c r="I122" s="158"/>
      <c r="J122" s="82"/>
      <c r="K122" s="158"/>
      <c r="L122" s="158"/>
    </row>
    <row r="123" spans="1:17" x14ac:dyDescent="0.25">
      <c r="B123" s="3" t="s">
        <v>123</v>
      </c>
      <c r="C123" s="155"/>
      <c r="D123" s="155"/>
      <c r="E123" s="155"/>
      <c r="F123" s="158"/>
      <c r="G123" s="158"/>
      <c r="H123" s="158"/>
      <c r="I123" s="158"/>
      <c r="J123" s="82"/>
      <c r="K123" s="158"/>
      <c r="L123" s="158"/>
    </row>
    <row r="124" spans="1:17" x14ac:dyDescent="0.25">
      <c r="B124" s="3" t="s">
        <v>124</v>
      </c>
      <c r="C124" s="155"/>
      <c r="D124" s="155"/>
      <c r="E124" s="155"/>
      <c r="F124" s="158"/>
      <c r="G124" s="158"/>
      <c r="H124" s="158"/>
      <c r="I124" s="158"/>
      <c r="J124" s="82"/>
      <c r="K124" s="158"/>
      <c r="L124" s="158"/>
    </row>
    <row r="125" spans="1:17" x14ac:dyDescent="0.25">
      <c r="B125" s="3" t="s">
        <v>125</v>
      </c>
      <c r="C125" s="155"/>
      <c r="D125" s="155"/>
      <c r="E125" s="155"/>
      <c r="F125" s="158"/>
      <c r="G125" s="158"/>
      <c r="H125" s="158"/>
      <c r="I125" s="158"/>
      <c r="J125" s="82"/>
      <c r="K125" s="158"/>
      <c r="L125" s="158"/>
    </row>
    <row r="126" spans="1:17" x14ac:dyDescent="0.25">
      <c r="B126" s="3" t="str">
        <f>'FA #1'!B129</f>
        <v>Award Number:  2101NCTANF + 2201NCTANF</v>
      </c>
      <c r="C126" s="155"/>
      <c r="D126" s="155"/>
      <c r="E126" s="155"/>
      <c r="F126" s="158"/>
      <c r="G126" s="158"/>
      <c r="H126" s="158"/>
      <c r="I126" s="158"/>
      <c r="J126" s="82"/>
      <c r="K126" s="158"/>
      <c r="L126" s="158"/>
    </row>
    <row r="127" spans="1:17" x14ac:dyDescent="0.25">
      <c r="B127" s="3" t="str">
        <f>'FA #1'!B130</f>
        <v>Award Date:  FFY 2021 &amp; 2022</v>
      </c>
      <c r="C127" s="155"/>
      <c r="D127" s="155"/>
      <c r="E127" s="155"/>
      <c r="F127" s="158"/>
      <c r="G127" s="158"/>
      <c r="H127" s="158"/>
      <c r="I127" s="158"/>
      <c r="J127" s="82"/>
      <c r="K127" s="158"/>
      <c r="L127" s="158"/>
    </row>
    <row r="128" spans="1:17" x14ac:dyDescent="0.25">
      <c r="B128" s="3" t="s">
        <v>126</v>
      </c>
      <c r="C128" s="155"/>
      <c r="D128" s="155"/>
      <c r="E128" s="155"/>
      <c r="F128" s="158"/>
      <c r="G128" s="158"/>
      <c r="H128" s="158"/>
      <c r="I128" s="158"/>
      <c r="J128" s="82"/>
      <c r="K128" s="158"/>
      <c r="L128" s="158"/>
    </row>
    <row r="129" spans="1:253" x14ac:dyDescent="0.25">
      <c r="B129" s="51"/>
      <c r="C129" s="155"/>
      <c r="D129" s="155"/>
      <c r="E129" s="155"/>
      <c r="F129" s="158"/>
      <c r="G129" s="158"/>
      <c r="H129" s="158"/>
      <c r="I129" s="158"/>
      <c r="J129" s="82"/>
      <c r="K129" s="158"/>
      <c r="L129" s="158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</row>
    <row r="130" spans="1:253" x14ac:dyDescent="0.25">
      <c r="C130" s="155"/>
      <c r="D130" s="155"/>
      <c r="E130" s="155"/>
      <c r="F130" s="158"/>
      <c r="G130" s="158"/>
      <c r="H130" s="158"/>
      <c r="I130" s="158"/>
      <c r="J130" s="82"/>
      <c r="K130" s="158"/>
      <c r="L130" s="158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</row>
    <row r="131" spans="1:253" x14ac:dyDescent="0.25">
      <c r="B131" s="51" t="s">
        <v>154</v>
      </c>
      <c r="C131" s="3"/>
      <c r="D131" s="3"/>
      <c r="E131" s="3"/>
      <c r="F131" s="3"/>
      <c r="G131" s="3"/>
      <c r="H131" s="3"/>
      <c r="I131" s="3"/>
      <c r="J131" s="160"/>
      <c r="K131" s="3"/>
      <c r="L131" s="3"/>
      <c r="M131" s="3"/>
      <c r="N131" s="3"/>
      <c r="O131" s="3"/>
      <c r="P131" s="3"/>
      <c r="Q131" s="3"/>
    </row>
    <row r="132" spans="1:253" x14ac:dyDescent="0.25">
      <c r="B132" s="234" t="str">
        <f>'FA #1'!B135:L135</f>
        <v xml:space="preserve">This funding authorization represents 100% Federal funds for standard and electing counties.  </v>
      </c>
      <c r="C132" s="234"/>
      <c r="D132" s="234"/>
      <c r="E132" s="234"/>
      <c r="F132" s="234"/>
      <c r="G132" s="234"/>
      <c r="H132" s="234"/>
      <c r="I132" s="234"/>
      <c r="J132" s="234"/>
      <c r="K132" s="234"/>
      <c r="L132" s="234"/>
      <c r="M132" s="3"/>
      <c r="N132" s="3"/>
      <c r="O132" s="3"/>
      <c r="P132" s="3"/>
      <c r="Q132" s="3"/>
    </row>
    <row r="133" spans="1:253" ht="14.25" customHeight="1" x14ac:dyDescent="0.25">
      <c r="B133" s="180" t="s">
        <v>157</v>
      </c>
      <c r="C133" s="180"/>
      <c r="D133" s="180"/>
      <c r="E133" s="180"/>
      <c r="F133" s="180"/>
      <c r="G133" s="180"/>
      <c r="H133" s="180"/>
      <c r="I133" s="180"/>
      <c r="J133" s="180"/>
      <c r="K133" s="180"/>
      <c r="L133" s="180"/>
    </row>
    <row r="134" spans="1:253" ht="14.25" customHeight="1" x14ac:dyDescent="0.25">
      <c r="B134" s="180" t="s">
        <v>158</v>
      </c>
      <c r="C134" s="180"/>
      <c r="D134" s="180"/>
      <c r="E134" s="180"/>
      <c r="F134" s="180"/>
      <c r="G134" s="180"/>
      <c r="H134" s="180"/>
      <c r="I134" s="180"/>
      <c r="J134" s="180"/>
      <c r="K134" s="180"/>
      <c r="L134" s="180"/>
    </row>
    <row r="135" spans="1:253" s="3" customFormat="1" ht="14.25" customHeight="1" x14ac:dyDescent="0.25">
      <c r="A135" s="81"/>
      <c r="B135" s="81"/>
      <c r="C135" s="161"/>
      <c r="D135" s="81"/>
      <c r="E135" s="81"/>
      <c r="F135" s="81"/>
      <c r="G135" s="162"/>
      <c r="H135" s="162"/>
      <c r="I135" s="162"/>
      <c r="J135" s="82"/>
      <c r="K135" s="81"/>
      <c r="L135" s="81"/>
      <c r="M135" s="81"/>
      <c r="N135" s="81"/>
      <c r="O135" s="81"/>
      <c r="P135" s="81"/>
      <c r="Q135" s="81"/>
    </row>
    <row r="136" spans="1:253" s="3" customFormat="1" ht="15.75" customHeight="1" x14ac:dyDescent="0.25">
      <c r="A136" s="81"/>
      <c r="B136" s="51" t="s">
        <v>128</v>
      </c>
      <c r="C136" s="161"/>
      <c r="D136" s="81"/>
      <c r="E136" s="81"/>
      <c r="F136" s="81"/>
      <c r="G136" s="162"/>
      <c r="H136" s="162"/>
      <c r="I136" s="162"/>
      <c r="J136" s="82"/>
      <c r="K136" s="81"/>
      <c r="L136" s="81"/>
      <c r="M136" s="81"/>
      <c r="N136" s="81"/>
      <c r="O136" s="81"/>
      <c r="P136" s="81"/>
      <c r="Q136" s="81"/>
    </row>
    <row r="137" spans="1:253" s="3" customFormat="1" ht="15.75" customHeight="1" x14ac:dyDescent="0.2">
      <c r="B137" s="51" t="s">
        <v>129</v>
      </c>
      <c r="C137" s="3" t="s">
        <v>130</v>
      </c>
      <c r="H137" s="163"/>
      <c r="I137" s="163"/>
      <c r="J137" s="160"/>
    </row>
    <row r="138" spans="1:253" s="3" customFormat="1" ht="15.75" customHeight="1" x14ac:dyDescent="0.2">
      <c r="B138" s="51"/>
      <c r="C138" s="3" t="s">
        <v>131</v>
      </c>
      <c r="H138" s="163"/>
      <c r="I138" s="163"/>
      <c r="J138" s="160"/>
    </row>
    <row r="139" spans="1:253" ht="15" customHeight="1" x14ac:dyDescent="0.25">
      <c r="A139" s="3"/>
      <c r="B139" s="51"/>
      <c r="C139" s="164"/>
      <c r="D139" s="3"/>
      <c r="E139" s="3"/>
      <c r="F139" s="3"/>
      <c r="G139" s="3"/>
      <c r="H139" s="163"/>
      <c r="I139" s="163"/>
      <c r="J139" s="160"/>
      <c r="K139" s="3"/>
      <c r="L139" s="3"/>
      <c r="M139" s="3"/>
      <c r="N139" s="3"/>
      <c r="O139" s="3"/>
      <c r="P139" s="3"/>
      <c r="Q139" s="3"/>
    </row>
    <row r="140" spans="1:253" x14ac:dyDescent="0.25">
      <c r="A140" s="3"/>
      <c r="B140" s="51" t="s">
        <v>132</v>
      </c>
      <c r="C140" s="164"/>
      <c r="D140" s="3"/>
      <c r="E140" s="3"/>
      <c r="F140" s="3"/>
      <c r="G140" s="3"/>
      <c r="H140" s="163"/>
      <c r="I140" s="163"/>
      <c r="J140" s="160"/>
      <c r="K140" s="3"/>
      <c r="L140" s="3"/>
      <c r="M140" s="3"/>
      <c r="N140" s="3"/>
      <c r="O140" s="3"/>
      <c r="P140" s="3"/>
      <c r="Q140" s="3"/>
    </row>
    <row r="141" spans="1:253" x14ac:dyDescent="0.25">
      <c r="C141" s="164"/>
      <c r="D141" s="3"/>
      <c r="E141" s="3"/>
      <c r="F141" s="3"/>
      <c r="G141" s="3"/>
      <c r="H141" s="163"/>
      <c r="I141" s="163"/>
      <c r="J141" s="82"/>
    </row>
    <row r="142" spans="1:253" x14ac:dyDescent="0.25">
      <c r="B142" s="165" t="s">
        <v>133</v>
      </c>
      <c r="C142" s="159"/>
      <c r="D142" s="159"/>
      <c r="E142" s="159"/>
      <c r="F142" s="159"/>
      <c r="H142" s="81"/>
      <c r="J142" s="82"/>
    </row>
    <row r="143" spans="1:253" x14ac:dyDescent="0.25">
      <c r="B143" s="165" t="s">
        <v>134</v>
      </c>
      <c r="C143" s="159"/>
      <c r="D143" s="159"/>
      <c r="E143" s="159"/>
      <c r="F143" s="159"/>
      <c r="H143" s="81"/>
      <c r="J143" s="82"/>
    </row>
    <row r="144" spans="1:253" x14ac:dyDescent="0.25">
      <c r="H144" s="81"/>
      <c r="J144" s="82"/>
    </row>
    <row r="145" spans="2:15" x14ac:dyDescent="0.25">
      <c r="B145" s="51" t="s">
        <v>135</v>
      </c>
      <c r="H145" s="3" t="s">
        <v>136</v>
      </c>
      <c r="J145" s="82"/>
    </row>
    <row r="146" spans="2:15" x14ac:dyDescent="0.25">
      <c r="H146" s="81"/>
      <c r="J146" s="82"/>
    </row>
    <row r="147" spans="2:15" x14ac:dyDescent="0.25">
      <c r="H147" s="166"/>
      <c r="I147" s="209"/>
      <c r="J147" s="209"/>
    </row>
    <row r="148" spans="2:15" x14ac:dyDescent="0.25">
      <c r="B148" s="167"/>
      <c r="C148" s="167"/>
      <c r="D148" s="167"/>
      <c r="E148" s="167"/>
      <c r="H148" s="210">
        <v>44617</v>
      </c>
      <c r="I148" s="210"/>
      <c r="J148" s="210"/>
    </row>
    <row r="149" spans="2:15" x14ac:dyDescent="0.25">
      <c r="H149" s="81"/>
      <c r="J149" s="82"/>
    </row>
    <row r="150" spans="2:15" x14ac:dyDescent="0.25">
      <c r="H150" s="81"/>
      <c r="J150" s="82"/>
    </row>
    <row r="151" spans="2:15" ht="15.75" thickBot="1" x14ac:dyDescent="0.3">
      <c r="B151" s="168"/>
      <c r="C151" s="168"/>
      <c r="D151" s="168"/>
      <c r="E151" s="168"/>
      <c r="F151" s="168"/>
      <c r="G151" s="168"/>
      <c r="H151" s="169"/>
      <c r="I151" s="168"/>
      <c r="J151" s="168"/>
      <c r="K151" s="168"/>
      <c r="L151" s="3"/>
      <c r="M151" s="3"/>
      <c r="N151" s="3"/>
      <c r="O151" s="160"/>
    </row>
    <row r="152" spans="2:15" ht="15.75" thickTop="1" x14ac:dyDescent="0.25">
      <c r="B152" s="3"/>
      <c r="C152" s="3"/>
      <c r="D152" s="3"/>
      <c r="E152" s="3"/>
      <c r="F152" s="3"/>
      <c r="G152" s="3"/>
      <c r="H152" s="163"/>
      <c r="I152" s="3"/>
      <c r="J152" s="3"/>
      <c r="K152" s="3"/>
      <c r="L152" s="3"/>
      <c r="M152" s="3"/>
      <c r="N152" s="3"/>
      <c r="O152" s="160"/>
    </row>
    <row r="153" spans="2:15" x14ac:dyDescent="0.25">
      <c r="B153" s="3"/>
      <c r="C153" s="162"/>
      <c r="D153" s="3"/>
      <c r="E153" s="3"/>
      <c r="F153" s="3"/>
      <c r="J153" s="160"/>
    </row>
    <row r="154" spans="2:15" x14ac:dyDescent="0.25">
      <c r="B154" s="3"/>
      <c r="C154" s="3"/>
      <c r="D154" s="3"/>
      <c r="E154" s="3"/>
      <c r="F154" s="3"/>
      <c r="G154" s="3"/>
      <c r="H154" s="3"/>
      <c r="I154" s="3"/>
      <c r="J154" s="160"/>
    </row>
    <row r="155" spans="2:15" x14ac:dyDescent="0.25">
      <c r="B155" s="3"/>
      <c r="C155" s="3"/>
      <c r="D155" s="3"/>
      <c r="E155" s="3"/>
      <c r="F155" s="3"/>
      <c r="G155" s="3"/>
      <c r="H155" s="3"/>
      <c r="I155" s="3"/>
      <c r="J155" s="160"/>
    </row>
    <row r="156" spans="2:15" ht="23.25" customHeight="1" x14ac:dyDescent="0.25">
      <c r="B156" s="159" t="s">
        <v>146</v>
      </c>
      <c r="C156" s="170"/>
      <c r="D156" s="170"/>
      <c r="E156" s="170"/>
      <c r="F156" s="170"/>
      <c r="G156" s="171"/>
      <c r="H156" s="172"/>
      <c r="I156" s="170"/>
      <c r="J156" s="173"/>
    </row>
    <row r="157" spans="2:15" x14ac:dyDescent="0.25">
      <c r="B157" s="159"/>
      <c r="C157" s="211" t="s">
        <v>147</v>
      </c>
      <c r="D157" s="211"/>
      <c r="E157" s="211"/>
      <c r="F157" s="174"/>
      <c r="G157" s="171"/>
      <c r="H157" s="171"/>
      <c r="I157" s="211" t="s">
        <v>148</v>
      </c>
      <c r="J157" s="211"/>
    </row>
    <row r="158" spans="2:15" x14ac:dyDescent="0.25">
      <c r="B158" s="159"/>
      <c r="C158" s="174"/>
      <c r="D158" s="174"/>
      <c r="E158" s="174"/>
      <c r="F158" s="174"/>
      <c r="G158" s="171"/>
      <c r="H158" s="171"/>
      <c r="I158" s="171"/>
      <c r="J158" s="175"/>
    </row>
    <row r="159" spans="2:15" x14ac:dyDescent="0.25">
      <c r="B159" s="159" t="s">
        <v>149</v>
      </c>
      <c r="C159" s="170"/>
      <c r="D159" s="170"/>
      <c r="E159" s="170"/>
      <c r="F159" s="170"/>
      <c r="G159" s="171"/>
      <c r="H159" s="171"/>
      <c r="I159" s="176"/>
      <c r="J159" s="173"/>
    </row>
    <row r="160" spans="2:15" x14ac:dyDescent="0.25">
      <c r="B160" s="159"/>
      <c r="C160" s="177"/>
      <c r="D160" s="177"/>
      <c r="E160" s="177"/>
      <c r="F160" s="174"/>
      <c r="G160" s="178"/>
      <c r="H160" s="178"/>
      <c r="I160" s="207" t="s">
        <v>150</v>
      </c>
      <c r="J160" s="207"/>
      <c r="K160" s="82"/>
    </row>
    <row r="161" spans="2:10" x14ac:dyDescent="0.25">
      <c r="B161" s="159"/>
      <c r="C161" s="159"/>
      <c r="D161" s="159"/>
      <c r="E161" s="159"/>
      <c r="F161" s="159"/>
      <c r="H161" s="81"/>
      <c r="J161" s="82"/>
    </row>
    <row r="162" spans="2:10" x14ac:dyDescent="0.25">
      <c r="B162" s="159" t="s">
        <v>151</v>
      </c>
      <c r="C162" s="159"/>
      <c r="D162" s="159"/>
      <c r="E162" s="159"/>
      <c r="F162" s="159"/>
      <c r="H162" s="81"/>
      <c r="J162" s="82"/>
    </row>
    <row r="163" spans="2:10" x14ac:dyDescent="0.25">
      <c r="B163" s="159"/>
      <c r="C163" s="159"/>
      <c r="D163" s="159"/>
      <c r="E163" s="159"/>
      <c r="F163" s="159"/>
      <c r="H163" s="81"/>
      <c r="J163" s="82"/>
    </row>
    <row r="164" spans="2:10" x14ac:dyDescent="0.25">
      <c r="B164" s="159"/>
      <c r="C164" s="159"/>
      <c r="D164" s="159"/>
      <c r="E164" s="159"/>
      <c r="F164" s="159"/>
      <c r="H164" s="81"/>
      <c r="J164" s="82"/>
    </row>
    <row r="165" spans="2:10" x14ac:dyDescent="0.25">
      <c r="H165" s="81"/>
      <c r="I165" s="82"/>
    </row>
    <row r="166" spans="2:10" x14ac:dyDescent="0.25">
      <c r="H166" s="81"/>
      <c r="I166" s="82"/>
    </row>
    <row r="167" spans="2:10" x14ac:dyDescent="0.25">
      <c r="H167" s="81"/>
      <c r="I167" s="82"/>
    </row>
  </sheetData>
  <sheetProtection algorithmName="SHA-512" hashValue="4f4mTlCaxb7t3Yhm+/cipAY52TWo1W5/ntH0sN5Aj6549egWyYlIzRBnv5t1j/atsXukPn3S+VI8KCgO8T69yw==" saltValue="tV57D1FkXlL9G1rpfKGiIg==" spinCount="100000" sheet="1" objects="1"/>
  <mergeCells count="20">
    <mergeCell ref="I147:J147"/>
    <mergeCell ref="H148:J148"/>
    <mergeCell ref="C157:E157"/>
    <mergeCell ref="I157:J157"/>
    <mergeCell ref="I160:J160"/>
    <mergeCell ref="B132:L132"/>
    <mergeCell ref="P11:Q11"/>
    <mergeCell ref="C62:D62"/>
    <mergeCell ref="F62:G62"/>
    <mergeCell ref="H62:I62"/>
    <mergeCell ref="J62:K62"/>
    <mergeCell ref="L62:M62"/>
    <mergeCell ref="N62:O62"/>
    <mergeCell ref="P62:Q62"/>
    <mergeCell ref="C11:D11"/>
    <mergeCell ref="F11:G11"/>
    <mergeCell ref="H11:I11"/>
    <mergeCell ref="J11:K11"/>
    <mergeCell ref="L11:M11"/>
    <mergeCell ref="N11:O11"/>
  </mergeCells>
  <printOptions horizontalCentered="1"/>
  <pageMargins left="0.17" right="0.17" top="0.17" bottom="0.17" header="0.17" footer="0.17"/>
  <pageSetup scale="68" orientation="landscape" r:id="rId1"/>
  <rowBreaks count="1" manualBreakCount="1">
    <brk id="59" max="16383" man="1"/>
  </rowBreaks>
  <drawing r:id="rId2"/>
  <tableParts count="2">
    <tablePart r:id="rId3"/>
    <tablePart r:id="rId4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S167"/>
  <sheetViews>
    <sheetView topLeftCell="A7" workbookViewId="0">
      <selection activeCell="J19" sqref="J19"/>
    </sheetView>
  </sheetViews>
  <sheetFormatPr defaultColWidth="9.140625" defaultRowHeight="15" x14ac:dyDescent="0.25"/>
  <cols>
    <col min="1" max="1" width="7" style="81" customWidth="1"/>
    <col min="2" max="2" width="19.28515625" style="81" customWidth="1"/>
    <col min="3" max="3" width="11.5703125" style="81" bestFit="1" customWidth="1"/>
    <col min="4" max="4" width="11.28515625" style="81" customWidth="1"/>
    <col min="5" max="5" width="1.28515625" style="81" hidden="1" customWidth="1"/>
    <col min="6" max="6" width="12.28515625" style="81" bestFit="1" customWidth="1"/>
    <col min="7" max="7" width="11.5703125" style="81" bestFit="1" customWidth="1"/>
    <col min="8" max="8" width="11.5703125" style="82" bestFit="1" customWidth="1"/>
    <col min="9" max="11" width="11.5703125" style="81" bestFit="1" customWidth="1"/>
    <col min="12" max="13" width="12.28515625" style="81" bestFit="1" customWidth="1"/>
    <col min="14" max="17" width="11.5703125" style="81" bestFit="1" customWidth="1"/>
    <col min="18" max="16384" width="9.140625" style="81"/>
  </cols>
  <sheetData>
    <row r="1" spans="1:17" ht="15.75" customHeight="1" x14ac:dyDescent="0.25">
      <c r="C1" s="3"/>
      <c r="D1" s="3" t="s">
        <v>0</v>
      </c>
    </row>
    <row r="2" spans="1:17" x14ac:dyDescent="0.25">
      <c r="C2" s="3"/>
      <c r="D2" s="3" t="s">
        <v>1</v>
      </c>
    </row>
    <row r="3" spans="1:17" x14ac:dyDescent="0.25">
      <c r="C3" s="3"/>
      <c r="D3" s="3" t="s">
        <v>2</v>
      </c>
      <c r="G3" s="3"/>
    </row>
    <row r="4" spans="1:17" x14ac:dyDescent="0.25">
      <c r="B4" s="83"/>
      <c r="D4" s="3" t="str">
        <f>'FA #1'!E4</f>
        <v>EFFECTIVE DATE: 07/01/2021</v>
      </c>
    </row>
    <row r="5" spans="1:17" x14ac:dyDescent="0.25">
      <c r="D5" s="3" t="s">
        <v>152</v>
      </c>
    </row>
    <row r="6" spans="1:17" x14ac:dyDescent="0.25">
      <c r="D6" s="84" t="s">
        <v>4</v>
      </c>
    </row>
    <row r="7" spans="1:17" x14ac:dyDescent="0.25">
      <c r="D7" s="3" t="str">
        <f>'FA #1'!E8</f>
        <v>FROM JUNE 2021 THRU MAY 2022 SERVICE MONTHS</v>
      </c>
    </row>
    <row r="8" spans="1:17" x14ac:dyDescent="0.25">
      <c r="D8" s="3" t="str">
        <f>'FA #1'!E9</f>
        <v>FROM JULY 2021 THRU JUNE 2022 PAYMENT MONTHS</v>
      </c>
    </row>
    <row r="9" spans="1:17" x14ac:dyDescent="0.25">
      <c r="D9" s="3"/>
    </row>
    <row r="10" spans="1:17" ht="10.5" customHeight="1" x14ac:dyDescent="0.25"/>
    <row r="11" spans="1:17" ht="27.75" customHeight="1" x14ac:dyDescent="0.25">
      <c r="C11" s="225" t="s">
        <v>140</v>
      </c>
      <c r="D11" s="226"/>
      <c r="E11" s="85"/>
      <c r="F11" s="225" t="s">
        <v>141</v>
      </c>
      <c r="G11" s="227"/>
      <c r="H11" s="225" t="s">
        <v>142</v>
      </c>
      <c r="I11" s="228"/>
      <c r="J11" s="229" t="s">
        <v>143</v>
      </c>
      <c r="K11" s="230"/>
      <c r="L11" s="231" t="s">
        <v>144</v>
      </c>
      <c r="M11" s="232"/>
      <c r="N11" s="231" t="s">
        <v>145</v>
      </c>
      <c r="O11" s="233"/>
      <c r="P11" s="212" t="s">
        <v>7</v>
      </c>
      <c r="Q11" s="213"/>
    </row>
    <row r="12" spans="1:17" s="95" customFormat="1" x14ac:dyDescent="0.25">
      <c r="A12" s="86" t="s">
        <v>8</v>
      </c>
      <c r="B12" s="86" t="s">
        <v>9</v>
      </c>
      <c r="C12" s="87" t="s">
        <v>10</v>
      </c>
      <c r="D12" s="88" t="s">
        <v>12</v>
      </c>
      <c r="E12" s="89"/>
      <c r="F12" s="86" t="s">
        <v>10</v>
      </c>
      <c r="G12" s="90" t="s">
        <v>12</v>
      </c>
      <c r="H12" s="91" t="s">
        <v>10</v>
      </c>
      <c r="I12" s="94" t="s">
        <v>12</v>
      </c>
      <c r="J12" s="92" t="s">
        <v>10</v>
      </c>
      <c r="K12" s="93" t="s">
        <v>12</v>
      </c>
      <c r="L12" s="93" t="s">
        <v>10</v>
      </c>
      <c r="M12" s="93" t="s">
        <v>12</v>
      </c>
      <c r="N12" s="93" t="s">
        <v>10</v>
      </c>
      <c r="O12" s="94" t="s">
        <v>12</v>
      </c>
      <c r="P12" s="92" t="s">
        <v>10</v>
      </c>
      <c r="Q12" s="88" t="s">
        <v>12</v>
      </c>
    </row>
    <row r="13" spans="1:17" x14ac:dyDescent="0.25">
      <c r="A13" s="96" t="s">
        <v>13</v>
      </c>
      <c r="B13" s="97" t="s">
        <v>14</v>
      </c>
      <c r="C13" s="98">
        <f>'FA #1'!E14</f>
        <v>833472</v>
      </c>
      <c r="D13" s="99">
        <f t="shared" ref="D13:D59" si="0">C13</f>
        <v>833472</v>
      </c>
      <c r="E13" s="100"/>
      <c r="F13" s="101">
        <v>0</v>
      </c>
      <c r="G13" s="102">
        <f>F13</f>
        <v>0</v>
      </c>
      <c r="H13" s="103">
        <f t="shared" ref="H13:H59" si="1">C13+F13</f>
        <v>833472</v>
      </c>
      <c r="I13" s="102">
        <f t="shared" ref="I13:I59" si="2">SUM(H13:H13)</f>
        <v>833472</v>
      </c>
      <c r="J13" s="104">
        <f>'FA #1'!I14</f>
        <v>0</v>
      </c>
      <c r="K13" s="102">
        <f>J13</f>
        <v>0</v>
      </c>
      <c r="L13" s="101">
        <f t="shared" ref="L13:L18" si="3">-F13</f>
        <v>0</v>
      </c>
      <c r="M13" s="101">
        <f t="shared" ref="M13:M59" si="4">L13</f>
        <v>0</v>
      </c>
      <c r="N13" s="101">
        <f>J13+L13</f>
        <v>0</v>
      </c>
      <c r="O13" s="102">
        <f>K13+M13</f>
        <v>0</v>
      </c>
      <c r="P13" s="104">
        <f>H13+N13</f>
        <v>833472</v>
      </c>
      <c r="Q13" s="102">
        <f>SUM(P13:P13)</f>
        <v>833472</v>
      </c>
    </row>
    <row r="14" spans="1:17" x14ac:dyDescent="0.25">
      <c r="A14" s="96" t="s">
        <v>15</v>
      </c>
      <c r="B14" s="97" t="s">
        <v>16</v>
      </c>
      <c r="C14" s="105">
        <f>'FA #1'!E15</f>
        <v>210683</v>
      </c>
      <c r="D14" s="99">
        <f t="shared" si="0"/>
        <v>210683</v>
      </c>
      <c r="E14" s="100"/>
      <c r="F14" s="106">
        <v>0</v>
      </c>
      <c r="G14" s="103">
        <f>F14</f>
        <v>0</v>
      </c>
      <c r="H14" s="103">
        <f t="shared" si="1"/>
        <v>210683</v>
      </c>
      <c r="I14" s="103">
        <f t="shared" si="2"/>
        <v>210683</v>
      </c>
      <c r="J14" s="107">
        <f>'FA #1'!I15</f>
        <v>0</v>
      </c>
      <c r="K14" s="103">
        <f>J14</f>
        <v>0</v>
      </c>
      <c r="L14" s="106">
        <f t="shared" si="3"/>
        <v>0</v>
      </c>
      <c r="M14" s="106">
        <f t="shared" si="4"/>
        <v>0</v>
      </c>
      <c r="N14" s="106">
        <f>J14+L14</f>
        <v>0</v>
      </c>
      <c r="O14" s="108">
        <f>K14+M14</f>
        <v>0</v>
      </c>
      <c r="P14" s="107">
        <f t="shared" ref="P14:P59" si="5">H14+N14</f>
        <v>210683</v>
      </c>
      <c r="Q14" s="103">
        <f>SUM(P14:P14)</f>
        <v>210683</v>
      </c>
    </row>
    <row r="15" spans="1:17" x14ac:dyDescent="0.25">
      <c r="A15" s="96" t="s">
        <v>17</v>
      </c>
      <c r="B15" s="97" t="s">
        <v>18</v>
      </c>
      <c r="C15" s="105">
        <f>'FA #1'!E16</f>
        <v>99397</v>
      </c>
      <c r="D15" s="99">
        <f t="shared" si="0"/>
        <v>99397</v>
      </c>
      <c r="E15" s="100"/>
      <c r="F15" s="106">
        <v>0</v>
      </c>
      <c r="G15" s="103">
        <f t="shared" ref="G15:G59" si="6">F15</f>
        <v>0</v>
      </c>
      <c r="H15" s="103">
        <f t="shared" si="1"/>
        <v>99397</v>
      </c>
      <c r="I15" s="103">
        <f t="shared" si="2"/>
        <v>99397</v>
      </c>
      <c r="J15" s="107">
        <f>'FA #1'!I16</f>
        <v>0</v>
      </c>
      <c r="K15" s="106">
        <f t="shared" ref="K15:K59" si="7">J15</f>
        <v>0</v>
      </c>
      <c r="L15" s="106">
        <f t="shared" si="3"/>
        <v>0</v>
      </c>
      <c r="M15" s="106">
        <f t="shared" si="4"/>
        <v>0</v>
      </c>
      <c r="N15" s="106">
        <f t="shared" ref="N15:O59" si="8">J15+L15</f>
        <v>0</v>
      </c>
      <c r="O15" s="108">
        <f t="shared" si="8"/>
        <v>0</v>
      </c>
      <c r="P15" s="107">
        <f t="shared" si="5"/>
        <v>99397</v>
      </c>
      <c r="Q15" s="103">
        <f t="shared" ref="Q15:Q59" si="9">SUM(P15:P15)</f>
        <v>99397</v>
      </c>
    </row>
    <row r="16" spans="1:17" x14ac:dyDescent="0.25">
      <c r="A16" s="96" t="s">
        <v>19</v>
      </c>
      <c r="B16" s="97" t="s">
        <v>20</v>
      </c>
      <c r="C16" s="105">
        <f>'FA #1'!E17</f>
        <v>418769</v>
      </c>
      <c r="D16" s="99">
        <f t="shared" si="0"/>
        <v>418769</v>
      </c>
      <c r="E16" s="100"/>
      <c r="F16" s="106">
        <v>0</v>
      </c>
      <c r="G16" s="103">
        <f t="shared" si="6"/>
        <v>0</v>
      </c>
      <c r="H16" s="103">
        <f t="shared" si="1"/>
        <v>418769</v>
      </c>
      <c r="I16" s="103">
        <f t="shared" si="2"/>
        <v>418769</v>
      </c>
      <c r="J16" s="107">
        <f>'FA #1'!I17</f>
        <v>0</v>
      </c>
      <c r="K16" s="106">
        <f t="shared" si="7"/>
        <v>0</v>
      </c>
      <c r="L16" s="106">
        <f t="shared" si="3"/>
        <v>0</v>
      </c>
      <c r="M16" s="106">
        <f t="shared" si="4"/>
        <v>0</v>
      </c>
      <c r="N16" s="106">
        <f t="shared" si="8"/>
        <v>0</v>
      </c>
      <c r="O16" s="108">
        <f t="shared" si="8"/>
        <v>0</v>
      </c>
      <c r="P16" s="107">
        <f t="shared" si="5"/>
        <v>418769</v>
      </c>
      <c r="Q16" s="103">
        <f t="shared" si="9"/>
        <v>418769</v>
      </c>
    </row>
    <row r="17" spans="1:17" x14ac:dyDescent="0.25">
      <c r="A17" s="96" t="s">
        <v>21</v>
      </c>
      <c r="B17" s="97" t="s">
        <v>22</v>
      </c>
      <c r="C17" s="105">
        <f>'FA #1'!E18</f>
        <v>235503</v>
      </c>
      <c r="D17" s="99">
        <f t="shared" si="0"/>
        <v>235503</v>
      </c>
      <c r="E17" s="100"/>
      <c r="F17" s="106">
        <v>0</v>
      </c>
      <c r="G17" s="103">
        <f t="shared" si="6"/>
        <v>0</v>
      </c>
      <c r="H17" s="103">
        <f t="shared" si="1"/>
        <v>235503</v>
      </c>
      <c r="I17" s="103">
        <f t="shared" si="2"/>
        <v>235503</v>
      </c>
      <c r="J17" s="107">
        <f>'FA #1'!I18</f>
        <v>0</v>
      </c>
      <c r="K17" s="106">
        <f t="shared" si="7"/>
        <v>0</v>
      </c>
      <c r="L17" s="106">
        <f t="shared" si="3"/>
        <v>0</v>
      </c>
      <c r="M17" s="106">
        <f t="shared" si="4"/>
        <v>0</v>
      </c>
      <c r="N17" s="106">
        <f t="shared" si="8"/>
        <v>0</v>
      </c>
      <c r="O17" s="108">
        <f t="shared" si="8"/>
        <v>0</v>
      </c>
      <c r="P17" s="107">
        <f t="shared" si="5"/>
        <v>235503</v>
      </c>
      <c r="Q17" s="103">
        <f t="shared" si="9"/>
        <v>235503</v>
      </c>
    </row>
    <row r="18" spans="1:17" x14ac:dyDescent="0.25">
      <c r="A18" s="96" t="s">
        <v>23</v>
      </c>
      <c r="B18" s="97" t="s">
        <v>24</v>
      </c>
      <c r="C18" s="105">
        <f>'FA #1'!E19</f>
        <v>202443</v>
      </c>
      <c r="D18" s="99">
        <f t="shared" si="0"/>
        <v>202443</v>
      </c>
      <c r="E18" s="100"/>
      <c r="F18" s="106">
        <v>0</v>
      </c>
      <c r="G18" s="103">
        <f t="shared" si="6"/>
        <v>0</v>
      </c>
      <c r="H18" s="103">
        <f t="shared" si="1"/>
        <v>202443</v>
      </c>
      <c r="I18" s="103">
        <f t="shared" si="2"/>
        <v>202443</v>
      </c>
      <c r="J18" s="107">
        <f>'FA #1'!I19</f>
        <v>0</v>
      </c>
      <c r="K18" s="106">
        <f t="shared" si="7"/>
        <v>0</v>
      </c>
      <c r="L18" s="106">
        <f t="shared" si="3"/>
        <v>0</v>
      </c>
      <c r="M18" s="106">
        <f t="shared" si="4"/>
        <v>0</v>
      </c>
      <c r="N18" s="106">
        <f t="shared" si="8"/>
        <v>0</v>
      </c>
      <c r="O18" s="108">
        <f t="shared" si="8"/>
        <v>0</v>
      </c>
      <c r="P18" s="107">
        <f t="shared" si="5"/>
        <v>202443</v>
      </c>
      <c r="Q18" s="103">
        <f t="shared" si="9"/>
        <v>202443</v>
      </c>
    </row>
    <row r="19" spans="1:17" x14ac:dyDescent="0.25">
      <c r="A19" s="109" t="s">
        <v>25</v>
      </c>
      <c r="B19" s="110" t="s">
        <v>26</v>
      </c>
      <c r="C19" s="111">
        <f>'FA #1'!E20</f>
        <v>679653</v>
      </c>
      <c r="D19" s="112">
        <f t="shared" si="0"/>
        <v>679653</v>
      </c>
      <c r="E19" s="113"/>
      <c r="F19" s="114">
        <v>0</v>
      </c>
      <c r="G19" s="115">
        <f t="shared" si="6"/>
        <v>0</v>
      </c>
      <c r="H19" s="115">
        <f t="shared" si="1"/>
        <v>679653</v>
      </c>
      <c r="I19" s="115">
        <f t="shared" si="2"/>
        <v>679653</v>
      </c>
      <c r="J19" s="116">
        <f>'FA #1'!I20</f>
        <v>731533</v>
      </c>
      <c r="K19" s="114">
        <f t="shared" si="7"/>
        <v>731533</v>
      </c>
      <c r="L19" s="114">
        <f>-F19</f>
        <v>0</v>
      </c>
      <c r="M19" s="114">
        <f t="shared" si="4"/>
        <v>0</v>
      </c>
      <c r="N19" s="114">
        <f t="shared" si="8"/>
        <v>731533</v>
      </c>
      <c r="O19" s="117">
        <f t="shared" si="8"/>
        <v>731533</v>
      </c>
      <c r="P19" s="116">
        <f t="shared" si="5"/>
        <v>1411186</v>
      </c>
      <c r="Q19" s="115">
        <f t="shared" si="9"/>
        <v>1411186</v>
      </c>
    </row>
    <row r="20" spans="1:17" x14ac:dyDescent="0.25">
      <c r="A20" s="96" t="s">
        <v>27</v>
      </c>
      <c r="B20" s="97" t="s">
        <v>28</v>
      </c>
      <c r="C20" s="105">
        <f>'FA #1'!E21</f>
        <v>192031</v>
      </c>
      <c r="D20" s="99">
        <f t="shared" si="0"/>
        <v>192031</v>
      </c>
      <c r="E20" s="100"/>
      <c r="F20" s="106">
        <v>0</v>
      </c>
      <c r="G20" s="103">
        <f t="shared" si="6"/>
        <v>0</v>
      </c>
      <c r="H20" s="103">
        <f t="shared" si="1"/>
        <v>192031</v>
      </c>
      <c r="I20" s="103">
        <f t="shared" si="2"/>
        <v>192031</v>
      </c>
      <c r="J20" s="107">
        <f>'FA #1'!I21</f>
        <v>0</v>
      </c>
      <c r="K20" s="106">
        <f t="shared" si="7"/>
        <v>0</v>
      </c>
      <c r="L20" s="106">
        <f t="shared" ref="L20:L59" si="10">-F20</f>
        <v>0</v>
      </c>
      <c r="M20" s="106">
        <f t="shared" si="4"/>
        <v>0</v>
      </c>
      <c r="N20" s="106">
        <f t="shared" si="8"/>
        <v>0</v>
      </c>
      <c r="O20" s="108">
        <f t="shared" si="8"/>
        <v>0</v>
      </c>
      <c r="P20" s="107">
        <f t="shared" si="5"/>
        <v>192031</v>
      </c>
      <c r="Q20" s="103">
        <f t="shared" si="9"/>
        <v>192031</v>
      </c>
    </row>
    <row r="21" spans="1:17" x14ac:dyDescent="0.25">
      <c r="A21" s="96" t="s">
        <v>29</v>
      </c>
      <c r="B21" s="97" t="s">
        <v>30</v>
      </c>
      <c r="C21" s="105">
        <f>'FA #1'!E22</f>
        <v>343239</v>
      </c>
      <c r="D21" s="99">
        <f t="shared" si="0"/>
        <v>343239</v>
      </c>
      <c r="E21" s="100"/>
      <c r="F21" s="106">
        <v>0</v>
      </c>
      <c r="G21" s="103">
        <f t="shared" si="6"/>
        <v>0</v>
      </c>
      <c r="H21" s="103">
        <f t="shared" si="1"/>
        <v>343239</v>
      </c>
      <c r="I21" s="103">
        <f t="shared" si="2"/>
        <v>343239</v>
      </c>
      <c r="J21" s="107">
        <f>'FA #1'!I22</f>
        <v>0</v>
      </c>
      <c r="K21" s="106">
        <f t="shared" si="7"/>
        <v>0</v>
      </c>
      <c r="L21" s="106">
        <f t="shared" si="10"/>
        <v>0</v>
      </c>
      <c r="M21" s="106">
        <f t="shared" si="4"/>
        <v>0</v>
      </c>
      <c r="N21" s="106">
        <f t="shared" si="8"/>
        <v>0</v>
      </c>
      <c r="O21" s="108">
        <f t="shared" si="8"/>
        <v>0</v>
      </c>
      <c r="P21" s="107">
        <f t="shared" si="5"/>
        <v>343239</v>
      </c>
      <c r="Q21" s="103">
        <f t="shared" si="9"/>
        <v>343239</v>
      </c>
    </row>
    <row r="22" spans="1:17" x14ac:dyDescent="0.25">
      <c r="A22" s="96">
        <v>10</v>
      </c>
      <c r="B22" s="97" t="s">
        <v>31</v>
      </c>
      <c r="C22" s="105">
        <f>'FA #1'!E23</f>
        <v>562411</v>
      </c>
      <c r="D22" s="99">
        <f t="shared" si="0"/>
        <v>562411</v>
      </c>
      <c r="E22" s="100"/>
      <c r="F22" s="106">
        <v>0</v>
      </c>
      <c r="G22" s="103">
        <f t="shared" si="6"/>
        <v>0</v>
      </c>
      <c r="H22" s="103">
        <f t="shared" si="1"/>
        <v>562411</v>
      </c>
      <c r="I22" s="103">
        <f t="shared" si="2"/>
        <v>562411</v>
      </c>
      <c r="J22" s="107">
        <f>'FA #1'!I23</f>
        <v>0</v>
      </c>
      <c r="K22" s="106">
        <f t="shared" si="7"/>
        <v>0</v>
      </c>
      <c r="L22" s="106">
        <f t="shared" si="10"/>
        <v>0</v>
      </c>
      <c r="M22" s="106">
        <f t="shared" si="4"/>
        <v>0</v>
      </c>
      <c r="N22" s="106">
        <f t="shared" si="8"/>
        <v>0</v>
      </c>
      <c r="O22" s="108">
        <f t="shared" si="8"/>
        <v>0</v>
      </c>
      <c r="P22" s="107">
        <f t="shared" si="5"/>
        <v>562411</v>
      </c>
      <c r="Q22" s="103">
        <f t="shared" si="9"/>
        <v>562411</v>
      </c>
    </row>
    <row r="23" spans="1:17" x14ac:dyDescent="0.25">
      <c r="A23" s="96">
        <v>11</v>
      </c>
      <c r="B23" s="97" t="s">
        <v>32</v>
      </c>
      <c r="C23" s="105">
        <f>'FA #1'!E24</f>
        <v>2404228</v>
      </c>
      <c r="D23" s="99">
        <f t="shared" si="0"/>
        <v>2404228</v>
      </c>
      <c r="E23" s="100"/>
      <c r="F23" s="106">
        <v>0</v>
      </c>
      <c r="G23" s="103">
        <f t="shared" si="6"/>
        <v>0</v>
      </c>
      <c r="H23" s="103">
        <f t="shared" si="1"/>
        <v>2404228</v>
      </c>
      <c r="I23" s="103">
        <f t="shared" si="2"/>
        <v>2404228</v>
      </c>
      <c r="J23" s="107">
        <f>'FA #1'!I24</f>
        <v>0</v>
      </c>
      <c r="K23" s="106">
        <f t="shared" si="7"/>
        <v>0</v>
      </c>
      <c r="L23" s="106">
        <f t="shared" si="10"/>
        <v>0</v>
      </c>
      <c r="M23" s="106">
        <f t="shared" si="4"/>
        <v>0</v>
      </c>
      <c r="N23" s="106">
        <f t="shared" si="8"/>
        <v>0</v>
      </c>
      <c r="O23" s="108">
        <f t="shared" si="8"/>
        <v>0</v>
      </c>
      <c r="P23" s="107">
        <f t="shared" si="5"/>
        <v>2404228</v>
      </c>
      <c r="Q23" s="103">
        <f t="shared" si="9"/>
        <v>2404228</v>
      </c>
    </row>
    <row r="24" spans="1:17" x14ac:dyDescent="0.25">
      <c r="A24" s="96">
        <v>12</v>
      </c>
      <c r="B24" s="97" t="s">
        <v>33</v>
      </c>
      <c r="C24" s="105">
        <f>'FA #1'!E25</f>
        <v>759938</v>
      </c>
      <c r="D24" s="99">
        <f t="shared" si="0"/>
        <v>759938</v>
      </c>
      <c r="E24" s="100"/>
      <c r="F24" s="106">
        <v>0</v>
      </c>
      <c r="G24" s="103">
        <f t="shared" si="6"/>
        <v>0</v>
      </c>
      <c r="H24" s="103">
        <f t="shared" si="1"/>
        <v>759938</v>
      </c>
      <c r="I24" s="103">
        <f t="shared" si="2"/>
        <v>759938</v>
      </c>
      <c r="J24" s="107">
        <f>'FA #1'!I25</f>
        <v>0</v>
      </c>
      <c r="K24" s="106">
        <f t="shared" si="7"/>
        <v>0</v>
      </c>
      <c r="L24" s="106">
        <f t="shared" si="10"/>
        <v>0</v>
      </c>
      <c r="M24" s="106">
        <f t="shared" si="4"/>
        <v>0</v>
      </c>
      <c r="N24" s="106">
        <f t="shared" si="8"/>
        <v>0</v>
      </c>
      <c r="O24" s="108">
        <f t="shared" si="8"/>
        <v>0</v>
      </c>
      <c r="P24" s="107">
        <f t="shared" si="5"/>
        <v>759938</v>
      </c>
      <c r="Q24" s="103">
        <f t="shared" si="9"/>
        <v>759938</v>
      </c>
    </row>
    <row r="25" spans="1:17" x14ac:dyDescent="0.25">
      <c r="A25" s="96">
        <v>13</v>
      </c>
      <c r="B25" s="97" t="s">
        <v>34</v>
      </c>
      <c r="C25" s="105">
        <f>'FA #1'!E26</f>
        <v>1499394</v>
      </c>
      <c r="D25" s="99">
        <f t="shared" si="0"/>
        <v>1499394</v>
      </c>
      <c r="E25" s="100"/>
      <c r="F25" s="106">
        <v>0</v>
      </c>
      <c r="G25" s="103">
        <f t="shared" si="6"/>
        <v>0</v>
      </c>
      <c r="H25" s="103">
        <f t="shared" si="1"/>
        <v>1499394</v>
      </c>
      <c r="I25" s="103">
        <f t="shared" si="2"/>
        <v>1499394</v>
      </c>
      <c r="J25" s="107">
        <f>'FA #1'!I26</f>
        <v>0</v>
      </c>
      <c r="K25" s="106">
        <f t="shared" si="7"/>
        <v>0</v>
      </c>
      <c r="L25" s="106">
        <f t="shared" si="10"/>
        <v>0</v>
      </c>
      <c r="M25" s="106">
        <f t="shared" si="4"/>
        <v>0</v>
      </c>
      <c r="N25" s="106">
        <f t="shared" si="8"/>
        <v>0</v>
      </c>
      <c r="O25" s="108">
        <f t="shared" si="8"/>
        <v>0</v>
      </c>
      <c r="P25" s="107">
        <f t="shared" si="5"/>
        <v>1499394</v>
      </c>
      <c r="Q25" s="103">
        <f t="shared" si="9"/>
        <v>1499394</v>
      </c>
    </row>
    <row r="26" spans="1:17" x14ac:dyDescent="0.25">
      <c r="A26" s="118">
        <v>14</v>
      </c>
      <c r="B26" s="110" t="s">
        <v>35</v>
      </c>
      <c r="C26" s="119">
        <f>'FA #1'!E27</f>
        <v>1058356</v>
      </c>
      <c r="D26" s="120">
        <f t="shared" si="0"/>
        <v>1058356</v>
      </c>
      <c r="E26" s="121"/>
      <c r="F26" s="122">
        <v>0</v>
      </c>
      <c r="G26" s="123">
        <f t="shared" si="6"/>
        <v>0</v>
      </c>
      <c r="H26" s="123">
        <f t="shared" si="1"/>
        <v>1058356</v>
      </c>
      <c r="I26" s="123">
        <f t="shared" si="2"/>
        <v>1058356</v>
      </c>
      <c r="J26" s="124">
        <f>'FA #1'!I27</f>
        <v>565191</v>
      </c>
      <c r="K26" s="122">
        <f t="shared" si="7"/>
        <v>565191</v>
      </c>
      <c r="L26" s="122">
        <f t="shared" si="10"/>
        <v>0</v>
      </c>
      <c r="M26" s="122">
        <f t="shared" si="4"/>
        <v>0</v>
      </c>
      <c r="N26" s="122">
        <f t="shared" si="8"/>
        <v>565191</v>
      </c>
      <c r="O26" s="125">
        <f t="shared" si="8"/>
        <v>565191</v>
      </c>
      <c r="P26" s="124">
        <f t="shared" si="5"/>
        <v>1623547</v>
      </c>
      <c r="Q26" s="123">
        <f t="shared" si="9"/>
        <v>1623547</v>
      </c>
    </row>
    <row r="27" spans="1:17" x14ac:dyDescent="0.25">
      <c r="A27" s="96">
        <v>15</v>
      </c>
      <c r="B27" s="97" t="s">
        <v>36</v>
      </c>
      <c r="C27" s="105">
        <f>'FA #1'!E28</f>
        <v>86480</v>
      </c>
      <c r="D27" s="99">
        <f t="shared" si="0"/>
        <v>86480</v>
      </c>
      <c r="E27" s="100"/>
      <c r="F27" s="106">
        <v>0</v>
      </c>
      <c r="G27" s="103">
        <f t="shared" si="6"/>
        <v>0</v>
      </c>
      <c r="H27" s="103">
        <f t="shared" si="1"/>
        <v>86480</v>
      </c>
      <c r="I27" s="103">
        <f t="shared" si="2"/>
        <v>86480</v>
      </c>
      <c r="J27" s="107">
        <f>'FA #1'!I28</f>
        <v>0</v>
      </c>
      <c r="K27" s="106">
        <f t="shared" si="7"/>
        <v>0</v>
      </c>
      <c r="L27" s="106">
        <f t="shared" si="10"/>
        <v>0</v>
      </c>
      <c r="M27" s="106">
        <f t="shared" si="4"/>
        <v>0</v>
      </c>
      <c r="N27" s="106">
        <f t="shared" si="8"/>
        <v>0</v>
      </c>
      <c r="O27" s="108">
        <f t="shared" si="8"/>
        <v>0</v>
      </c>
      <c r="P27" s="107">
        <f t="shared" si="5"/>
        <v>86480</v>
      </c>
      <c r="Q27" s="103">
        <f t="shared" si="9"/>
        <v>86480</v>
      </c>
    </row>
    <row r="28" spans="1:17" x14ac:dyDescent="0.25">
      <c r="A28" s="96">
        <v>16</v>
      </c>
      <c r="B28" s="97" t="s">
        <v>37</v>
      </c>
      <c r="C28" s="105">
        <f>'FA #1'!E29</f>
        <v>741533</v>
      </c>
      <c r="D28" s="99">
        <f t="shared" si="0"/>
        <v>741533</v>
      </c>
      <c r="E28" s="100"/>
      <c r="F28" s="106">
        <v>0</v>
      </c>
      <c r="G28" s="103">
        <f t="shared" si="6"/>
        <v>0</v>
      </c>
      <c r="H28" s="103">
        <f t="shared" si="1"/>
        <v>741533</v>
      </c>
      <c r="I28" s="103">
        <f t="shared" si="2"/>
        <v>741533</v>
      </c>
      <c r="J28" s="107">
        <f>'FA #1'!I29</f>
        <v>0</v>
      </c>
      <c r="K28" s="106">
        <f t="shared" si="7"/>
        <v>0</v>
      </c>
      <c r="L28" s="106">
        <f t="shared" si="10"/>
        <v>0</v>
      </c>
      <c r="M28" s="106">
        <f t="shared" si="4"/>
        <v>0</v>
      </c>
      <c r="N28" s="106">
        <f t="shared" si="8"/>
        <v>0</v>
      </c>
      <c r="O28" s="108">
        <f t="shared" si="8"/>
        <v>0</v>
      </c>
      <c r="P28" s="107">
        <f t="shared" si="5"/>
        <v>741533</v>
      </c>
      <c r="Q28" s="103">
        <f t="shared" si="9"/>
        <v>741533</v>
      </c>
    </row>
    <row r="29" spans="1:17" x14ac:dyDescent="0.25">
      <c r="A29" s="96">
        <v>17</v>
      </c>
      <c r="B29" s="97" t="s">
        <v>38</v>
      </c>
      <c r="C29" s="105">
        <f>'FA #1'!E30</f>
        <v>346129</v>
      </c>
      <c r="D29" s="99">
        <f t="shared" si="0"/>
        <v>346129</v>
      </c>
      <c r="E29" s="100"/>
      <c r="F29" s="106">
        <v>0</v>
      </c>
      <c r="G29" s="103">
        <f t="shared" si="6"/>
        <v>0</v>
      </c>
      <c r="H29" s="103">
        <f t="shared" si="1"/>
        <v>346129</v>
      </c>
      <c r="I29" s="103">
        <f t="shared" si="2"/>
        <v>346129</v>
      </c>
      <c r="J29" s="107">
        <f>'FA #1'!I30</f>
        <v>0</v>
      </c>
      <c r="K29" s="106">
        <f t="shared" si="7"/>
        <v>0</v>
      </c>
      <c r="L29" s="106">
        <f t="shared" si="10"/>
        <v>0</v>
      </c>
      <c r="M29" s="106">
        <f t="shared" si="4"/>
        <v>0</v>
      </c>
      <c r="N29" s="106">
        <f t="shared" si="8"/>
        <v>0</v>
      </c>
      <c r="O29" s="108">
        <f t="shared" si="8"/>
        <v>0</v>
      </c>
      <c r="P29" s="107">
        <f t="shared" si="5"/>
        <v>346129</v>
      </c>
      <c r="Q29" s="103">
        <f t="shared" si="9"/>
        <v>346129</v>
      </c>
    </row>
    <row r="30" spans="1:17" x14ac:dyDescent="0.25">
      <c r="A30" s="109">
        <v>18</v>
      </c>
      <c r="B30" s="110" t="s">
        <v>39</v>
      </c>
      <c r="C30" s="111">
        <f>'FA #1'!E31</f>
        <v>1403845</v>
      </c>
      <c r="D30" s="112">
        <f t="shared" si="0"/>
        <v>1403845</v>
      </c>
      <c r="E30" s="113"/>
      <c r="F30" s="114">
        <v>0</v>
      </c>
      <c r="G30" s="115">
        <f t="shared" si="6"/>
        <v>0</v>
      </c>
      <c r="H30" s="115">
        <f t="shared" si="1"/>
        <v>1403845</v>
      </c>
      <c r="I30" s="115">
        <f t="shared" si="2"/>
        <v>1403845</v>
      </c>
      <c r="J30" s="116">
        <f>'FA #1'!I31</f>
        <v>1093740</v>
      </c>
      <c r="K30" s="114">
        <f t="shared" si="7"/>
        <v>1093740</v>
      </c>
      <c r="L30" s="114">
        <f t="shared" si="10"/>
        <v>0</v>
      </c>
      <c r="M30" s="114">
        <f t="shared" si="4"/>
        <v>0</v>
      </c>
      <c r="N30" s="114">
        <f t="shared" si="8"/>
        <v>1093740</v>
      </c>
      <c r="O30" s="117">
        <f t="shared" si="8"/>
        <v>1093740</v>
      </c>
      <c r="P30" s="116">
        <f t="shared" si="5"/>
        <v>2497585</v>
      </c>
      <c r="Q30" s="115">
        <f t="shared" si="9"/>
        <v>2497585</v>
      </c>
    </row>
    <row r="31" spans="1:17" x14ac:dyDescent="0.25">
      <c r="A31" s="96">
        <v>19</v>
      </c>
      <c r="B31" s="97" t="s">
        <v>40</v>
      </c>
      <c r="C31" s="105">
        <f>'FA #1'!E32</f>
        <v>249419</v>
      </c>
      <c r="D31" s="99">
        <f t="shared" si="0"/>
        <v>249419</v>
      </c>
      <c r="E31" s="100"/>
      <c r="F31" s="106">
        <v>0</v>
      </c>
      <c r="G31" s="103">
        <f t="shared" si="6"/>
        <v>0</v>
      </c>
      <c r="H31" s="103">
        <f t="shared" si="1"/>
        <v>249419</v>
      </c>
      <c r="I31" s="103">
        <f t="shared" si="2"/>
        <v>249419</v>
      </c>
      <c r="J31" s="107">
        <f>'FA #1'!I32</f>
        <v>0</v>
      </c>
      <c r="K31" s="106">
        <f t="shared" si="7"/>
        <v>0</v>
      </c>
      <c r="L31" s="106">
        <f t="shared" si="10"/>
        <v>0</v>
      </c>
      <c r="M31" s="106">
        <f t="shared" si="4"/>
        <v>0</v>
      </c>
      <c r="N31" s="106">
        <f t="shared" si="8"/>
        <v>0</v>
      </c>
      <c r="O31" s="108">
        <f t="shared" si="8"/>
        <v>0</v>
      </c>
      <c r="P31" s="107">
        <f t="shared" si="5"/>
        <v>249419</v>
      </c>
      <c r="Q31" s="103">
        <f t="shared" si="9"/>
        <v>249419</v>
      </c>
    </row>
    <row r="32" spans="1:17" x14ac:dyDescent="0.25">
      <c r="A32" s="96">
        <v>20</v>
      </c>
      <c r="B32" s="97" t="s">
        <v>41</v>
      </c>
      <c r="C32" s="105">
        <f>'FA #1'!E33</f>
        <v>282895</v>
      </c>
      <c r="D32" s="99">
        <f t="shared" si="0"/>
        <v>282895</v>
      </c>
      <c r="E32" s="100"/>
      <c r="F32" s="106">
        <v>0</v>
      </c>
      <c r="G32" s="103">
        <f t="shared" si="6"/>
        <v>0</v>
      </c>
      <c r="H32" s="103">
        <f t="shared" si="1"/>
        <v>282895</v>
      </c>
      <c r="I32" s="103">
        <f t="shared" si="2"/>
        <v>282895</v>
      </c>
      <c r="J32" s="107">
        <f>'FA #1'!I33</f>
        <v>0</v>
      </c>
      <c r="K32" s="106">
        <f t="shared" si="7"/>
        <v>0</v>
      </c>
      <c r="L32" s="106">
        <f t="shared" si="10"/>
        <v>0</v>
      </c>
      <c r="M32" s="106">
        <f t="shared" si="4"/>
        <v>0</v>
      </c>
      <c r="N32" s="106">
        <f t="shared" si="8"/>
        <v>0</v>
      </c>
      <c r="O32" s="108">
        <f t="shared" si="8"/>
        <v>0</v>
      </c>
      <c r="P32" s="107">
        <f t="shared" si="5"/>
        <v>282895</v>
      </c>
      <c r="Q32" s="103">
        <f t="shared" si="9"/>
        <v>282895</v>
      </c>
    </row>
    <row r="33" spans="1:17" x14ac:dyDescent="0.25">
      <c r="A33" s="96">
        <v>21</v>
      </c>
      <c r="B33" s="97" t="s">
        <v>42</v>
      </c>
      <c r="C33" s="105">
        <f>'FA #1'!E34</f>
        <v>182805</v>
      </c>
      <c r="D33" s="99">
        <f t="shared" si="0"/>
        <v>182805</v>
      </c>
      <c r="E33" s="100"/>
      <c r="F33" s="106">
        <v>0</v>
      </c>
      <c r="G33" s="103">
        <f t="shared" si="6"/>
        <v>0</v>
      </c>
      <c r="H33" s="103">
        <f t="shared" si="1"/>
        <v>182805</v>
      </c>
      <c r="I33" s="103">
        <f t="shared" si="2"/>
        <v>182805</v>
      </c>
      <c r="J33" s="107">
        <f>'FA #1'!I34</f>
        <v>0</v>
      </c>
      <c r="K33" s="106">
        <f t="shared" si="7"/>
        <v>0</v>
      </c>
      <c r="L33" s="106">
        <f t="shared" si="10"/>
        <v>0</v>
      </c>
      <c r="M33" s="106">
        <f t="shared" si="4"/>
        <v>0</v>
      </c>
      <c r="N33" s="106">
        <f t="shared" si="8"/>
        <v>0</v>
      </c>
      <c r="O33" s="108">
        <f t="shared" si="8"/>
        <v>0</v>
      </c>
      <c r="P33" s="107">
        <f t="shared" si="5"/>
        <v>182805</v>
      </c>
      <c r="Q33" s="103">
        <f t="shared" si="9"/>
        <v>182805</v>
      </c>
    </row>
    <row r="34" spans="1:17" x14ac:dyDescent="0.25">
      <c r="A34" s="96">
        <v>22</v>
      </c>
      <c r="B34" s="97" t="s">
        <v>43</v>
      </c>
      <c r="C34" s="105">
        <f>'FA #1'!E35</f>
        <v>80568</v>
      </c>
      <c r="D34" s="99">
        <f t="shared" si="0"/>
        <v>80568</v>
      </c>
      <c r="E34" s="100"/>
      <c r="F34" s="106">
        <v>0</v>
      </c>
      <c r="G34" s="103">
        <f t="shared" si="6"/>
        <v>0</v>
      </c>
      <c r="H34" s="103">
        <f t="shared" si="1"/>
        <v>80568</v>
      </c>
      <c r="I34" s="103">
        <f t="shared" si="2"/>
        <v>80568</v>
      </c>
      <c r="J34" s="107">
        <f>'FA #1'!I35</f>
        <v>0</v>
      </c>
      <c r="K34" s="106">
        <f t="shared" si="7"/>
        <v>0</v>
      </c>
      <c r="L34" s="106">
        <f t="shared" si="10"/>
        <v>0</v>
      </c>
      <c r="M34" s="106">
        <f t="shared" si="4"/>
        <v>0</v>
      </c>
      <c r="N34" s="106">
        <f t="shared" si="8"/>
        <v>0</v>
      </c>
      <c r="O34" s="108">
        <f t="shared" si="8"/>
        <v>0</v>
      </c>
      <c r="P34" s="107">
        <f t="shared" si="5"/>
        <v>80568</v>
      </c>
      <c r="Q34" s="103">
        <f t="shared" si="9"/>
        <v>80568</v>
      </c>
    </row>
    <row r="35" spans="1:17" x14ac:dyDescent="0.25">
      <c r="A35" s="96">
        <v>23</v>
      </c>
      <c r="B35" s="97" t="s">
        <v>44</v>
      </c>
      <c r="C35" s="105">
        <f>'FA #1'!E36</f>
        <v>1603795</v>
      </c>
      <c r="D35" s="99">
        <f t="shared" si="0"/>
        <v>1603795</v>
      </c>
      <c r="E35" s="100"/>
      <c r="F35" s="106">
        <v>0</v>
      </c>
      <c r="G35" s="103">
        <f t="shared" si="6"/>
        <v>0</v>
      </c>
      <c r="H35" s="103">
        <f t="shared" si="1"/>
        <v>1603795</v>
      </c>
      <c r="I35" s="103">
        <f t="shared" si="2"/>
        <v>1603795</v>
      </c>
      <c r="J35" s="107">
        <f>'FA #1'!I36</f>
        <v>0</v>
      </c>
      <c r="K35" s="106">
        <f t="shared" si="7"/>
        <v>0</v>
      </c>
      <c r="L35" s="106">
        <f t="shared" si="10"/>
        <v>0</v>
      </c>
      <c r="M35" s="106">
        <f t="shared" si="4"/>
        <v>0</v>
      </c>
      <c r="N35" s="106">
        <f t="shared" si="8"/>
        <v>0</v>
      </c>
      <c r="O35" s="108">
        <f t="shared" si="8"/>
        <v>0</v>
      </c>
      <c r="P35" s="107">
        <f t="shared" si="5"/>
        <v>1603795</v>
      </c>
      <c r="Q35" s="103">
        <f t="shared" si="9"/>
        <v>1603795</v>
      </c>
    </row>
    <row r="36" spans="1:17" x14ac:dyDescent="0.25">
      <c r="A36" s="96">
        <v>24</v>
      </c>
      <c r="B36" s="97" t="s">
        <v>45</v>
      </c>
      <c r="C36" s="105">
        <f>'FA #1'!E37</f>
        <v>641381</v>
      </c>
      <c r="D36" s="99">
        <f t="shared" si="0"/>
        <v>641381</v>
      </c>
      <c r="E36" s="100"/>
      <c r="F36" s="106">
        <v>0</v>
      </c>
      <c r="G36" s="103">
        <f t="shared" si="6"/>
        <v>0</v>
      </c>
      <c r="H36" s="103">
        <f t="shared" si="1"/>
        <v>641381</v>
      </c>
      <c r="I36" s="103">
        <f t="shared" si="2"/>
        <v>641381</v>
      </c>
      <c r="J36" s="107">
        <f>'FA #1'!I37</f>
        <v>0</v>
      </c>
      <c r="K36" s="106">
        <f t="shared" si="7"/>
        <v>0</v>
      </c>
      <c r="L36" s="106">
        <f t="shared" si="10"/>
        <v>0</v>
      </c>
      <c r="M36" s="106">
        <f t="shared" si="4"/>
        <v>0</v>
      </c>
      <c r="N36" s="106">
        <f t="shared" si="8"/>
        <v>0</v>
      </c>
      <c r="O36" s="108">
        <f t="shared" si="8"/>
        <v>0</v>
      </c>
      <c r="P36" s="107">
        <f t="shared" si="5"/>
        <v>641381</v>
      </c>
      <c r="Q36" s="103">
        <f t="shared" si="9"/>
        <v>641381</v>
      </c>
    </row>
    <row r="37" spans="1:17" x14ac:dyDescent="0.25">
      <c r="A37" s="96">
        <v>25</v>
      </c>
      <c r="B37" s="97" t="s">
        <v>46</v>
      </c>
      <c r="C37" s="105">
        <f>'FA #1'!E38</f>
        <v>1556695</v>
      </c>
      <c r="D37" s="99">
        <f t="shared" si="0"/>
        <v>1556695</v>
      </c>
      <c r="E37" s="100"/>
      <c r="F37" s="106">
        <v>0</v>
      </c>
      <c r="G37" s="103">
        <f t="shared" si="6"/>
        <v>0</v>
      </c>
      <c r="H37" s="103">
        <f t="shared" si="1"/>
        <v>1556695</v>
      </c>
      <c r="I37" s="103">
        <f t="shared" si="2"/>
        <v>1556695</v>
      </c>
      <c r="J37" s="107">
        <f>'FA #1'!I38</f>
        <v>0</v>
      </c>
      <c r="K37" s="106">
        <f t="shared" si="7"/>
        <v>0</v>
      </c>
      <c r="L37" s="106">
        <f t="shared" si="10"/>
        <v>0</v>
      </c>
      <c r="M37" s="106">
        <f t="shared" si="4"/>
        <v>0</v>
      </c>
      <c r="N37" s="106">
        <f t="shared" si="8"/>
        <v>0</v>
      </c>
      <c r="O37" s="108">
        <f t="shared" si="8"/>
        <v>0</v>
      </c>
      <c r="P37" s="107">
        <f t="shared" si="5"/>
        <v>1556695</v>
      </c>
      <c r="Q37" s="103">
        <f t="shared" si="9"/>
        <v>1556695</v>
      </c>
    </row>
    <row r="38" spans="1:17" x14ac:dyDescent="0.25">
      <c r="A38" s="96">
        <v>26</v>
      </c>
      <c r="B38" s="97" t="s">
        <v>47</v>
      </c>
      <c r="C38" s="105">
        <f>'FA #1'!E39</f>
        <v>4834854</v>
      </c>
      <c r="D38" s="99">
        <f t="shared" si="0"/>
        <v>4834854</v>
      </c>
      <c r="E38" s="100"/>
      <c r="F38" s="106">
        <v>0</v>
      </c>
      <c r="G38" s="103">
        <f t="shared" si="6"/>
        <v>0</v>
      </c>
      <c r="H38" s="103">
        <f t="shared" si="1"/>
        <v>4834854</v>
      </c>
      <c r="I38" s="103">
        <f t="shared" si="2"/>
        <v>4834854</v>
      </c>
      <c r="J38" s="107">
        <f>'FA #1'!I39</f>
        <v>0</v>
      </c>
      <c r="K38" s="106">
        <f t="shared" si="7"/>
        <v>0</v>
      </c>
      <c r="L38" s="106">
        <f t="shared" si="10"/>
        <v>0</v>
      </c>
      <c r="M38" s="106">
        <f t="shared" si="4"/>
        <v>0</v>
      </c>
      <c r="N38" s="106">
        <f t="shared" si="8"/>
        <v>0</v>
      </c>
      <c r="O38" s="108">
        <f t="shared" si="8"/>
        <v>0</v>
      </c>
      <c r="P38" s="107">
        <f t="shared" si="5"/>
        <v>4834854</v>
      </c>
      <c r="Q38" s="103">
        <f t="shared" si="9"/>
        <v>4834854</v>
      </c>
    </row>
    <row r="39" spans="1:17" x14ac:dyDescent="0.25">
      <c r="A39" s="96">
        <v>27</v>
      </c>
      <c r="B39" s="97" t="s">
        <v>48</v>
      </c>
      <c r="C39" s="105">
        <f>'FA #1'!E40</f>
        <v>262892</v>
      </c>
      <c r="D39" s="99">
        <f t="shared" si="0"/>
        <v>262892</v>
      </c>
      <c r="E39" s="100"/>
      <c r="F39" s="106">
        <v>0</v>
      </c>
      <c r="G39" s="103">
        <f t="shared" si="6"/>
        <v>0</v>
      </c>
      <c r="H39" s="103">
        <f t="shared" si="1"/>
        <v>262892</v>
      </c>
      <c r="I39" s="103">
        <f t="shared" si="2"/>
        <v>262892</v>
      </c>
      <c r="J39" s="107">
        <f>'FA #1'!I40</f>
        <v>0</v>
      </c>
      <c r="K39" s="106">
        <f t="shared" si="7"/>
        <v>0</v>
      </c>
      <c r="L39" s="106">
        <f t="shared" si="10"/>
        <v>0</v>
      </c>
      <c r="M39" s="106">
        <f t="shared" si="4"/>
        <v>0</v>
      </c>
      <c r="N39" s="106">
        <f t="shared" si="8"/>
        <v>0</v>
      </c>
      <c r="O39" s="108">
        <f t="shared" si="8"/>
        <v>0</v>
      </c>
      <c r="P39" s="107">
        <f t="shared" si="5"/>
        <v>262892</v>
      </c>
      <c r="Q39" s="103">
        <f t="shared" si="9"/>
        <v>262892</v>
      </c>
    </row>
    <row r="40" spans="1:17" x14ac:dyDescent="0.25">
      <c r="A40" s="96">
        <v>28</v>
      </c>
      <c r="B40" s="97" t="s">
        <v>49</v>
      </c>
      <c r="C40" s="105">
        <f>'FA #1'!E41</f>
        <v>331579</v>
      </c>
      <c r="D40" s="99">
        <f t="shared" si="0"/>
        <v>331579</v>
      </c>
      <c r="E40" s="100"/>
      <c r="F40" s="106">
        <v>0</v>
      </c>
      <c r="G40" s="103">
        <f t="shared" si="6"/>
        <v>0</v>
      </c>
      <c r="H40" s="103">
        <f t="shared" si="1"/>
        <v>331579</v>
      </c>
      <c r="I40" s="103">
        <f t="shared" si="2"/>
        <v>331579</v>
      </c>
      <c r="J40" s="107">
        <f>'FA #1'!I41</f>
        <v>0</v>
      </c>
      <c r="K40" s="106">
        <f t="shared" si="7"/>
        <v>0</v>
      </c>
      <c r="L40" s="106">
        <f t="shared" si="10"/>
        <v>0</v>
      </c>
      <c r="M40" s="106">
        <f t="shared" si="4"/>
        <v>0</v>
      </c>
      <c r="N40" s="106">
        <f t="shared" si="8"/>
        <v>0</v>
      </c>
      <c r="O40" s="108">
        <f t="shared" si="8"/>
        <v>0</v>
      </c>
      <c r="P40" s="107">
        <f t="shared" si="5"/>
        <v>331579</v>
      </c>
      <c r="Q40" s="103">
        <f t="shared" si="9"/>
        <v>331579</v>
      </c>
    </row>
    <row r="41" spans="1:17" x14ac:dyDescent="0.25">
      <c r="A41" s="96">
        <v>29</v>
      </c>
      <c r="B41" s="97" t="s">
        <v>50</v>
      </c>
      <c r="C41" s="105">
        <f>'FA #1'!E42</f>
        <v>960098</v>
      </c>
      <c r="D41" s="99">
        <f t="shared" si="0"/>
        <v>960098</v>
      </c>
      <c r="E41" s="100"/>
      <c r="F41" s="106">
        <v>0</v>
      </c>
      <c r="G41" s="103">
        <f t="shared" si="6"/>
        <v>0</v>
      </c>
      <c r="H41" s="103">
        <f t="shared" si="1"/>
        <v>960098</v>
      </c>
      <c r="I41" s="103">
        <f t="shared" si="2"/>
        <v>960098</v>
      </c>
      <c r="J41" s="107">
        <f>'FA #1'!I42</f>
        <v>0</v>
      </c>
      <c r="K41" s="106">
        <f t="shared" si="7"/>
        <v>0</v>
      </c>
      <c r="L41" s="106">
        <f t="shared" si="10"/>
        <v>0</v>
      </c>
      <c r="M41" s="106">
        <f t="shared" si="4"/>
        <v>0</v>
      </c>
      <c r="N41" s="106">
        <f t="shared" si="8"/>
        <v>0</v>
      </c>
      <c r="O41" s="108">
        <f t="shared" si="8"/>
        <v>0</v>
      </c>
      <c r="P41" s="107">
        <f t="shared" si="5"/>
        <v>960098</v>
      </c>
      <c r="Q41" s="103">
        <f t="shared" si="9"/>
        <v>960098</v>
      </c>
    </row>
    <row r="42" spans="1:17" x14ac:dyDescent="0.25">
      <c r="A42" s="96">
        <v>30</v>
      </c>
      <c r="B42" s="97" t="s">
        <v>51</v>
      </c>
      <c r="C42" s="105">
        <f>'FA #1'!E43</f>
        <v>231483</v>
      </c>
      <c r="D42" s="99">
        <f t="shared" si="0"/>
        <v>231483</v>
      </c>
      <c r="E42" s="100"/>
      <c r="F42" s="106">
        <v>0</v>
      </c>
      <c r="G42" s="103">
        <f t="shared" si="6"/>
        <v>0</v>
      </c>
      <c r="H42" s="103">
        <f t="shared" si="1"/>
        <v>231483</v>
      </c>
      <c r="I42" s="103">
        <f t="shared" si="2"/>
        <v>231483</v>
      </c>
      <c r="J42" s="107">
        <f>'FA #1'!I43</f>
        <v>0</v>
      </c>
      <c r="K42" s="106">
        <f t="shared" si="7"/>
        <v>0</v>
      </c>
      <c r="L42" s="106">
        <f t="shared" si="10"/>
        <v>0</v>
      </c>
      <c r="M42" s="106">
        <f t="shared" si="4"/>
        <v>0</v>
      </c>
      <c r="N42" s="106">
        <f t="shared" si="8"/>
        <v>0</v>
      </c>
      <c r="O42" s="108">
        <f t="shared" si="8"/>
        <v>0</v>
      </c>
      <c r="P42" s="107">
        <f t="shared" si="5"/>
        <v>231483</v>
      </c>
      <c r="Q42" s="103">
        <f t="shared" si="9"/>
        <v>231483</v>
      </c>
    </row>
    <row r="43" spans="1:17" x14ac:dyDescent="0.25">
      <c r="A43" s="96">
        <v>31</v>
      </c>
      <c r="B43" s="97" t="s">
        <v>52</v>
      </c>
      <c r="C43" s="105">
        <f>'FA #1'!E44</f>
        <v>824137</v>
      </c>
      <c r="D43" s="99">
        <f t="shared" si="0"/>
        <v>824137</v>
      </c>
      <c r="E43" s="100"/>
      <c r="F43" s="106">
        <v>0</v>
      </c>
      <c r="G43" s="103">
        <f t="shared" si="6"/>
        <v>0</v>
      </c>
      <c r="H43" s="103">
        <f t="shared" si="1"/>
        <v>824137</v>
      </c>
      <c r="I43" s="103">
        <f t="shared" si="2"/>
        <v>824137</v>
      </c>
      <c r="J43" s="107">
        <f>'FA #1'!I44</f>
        <v>0</v>
      </c>
      <c r="K43" s="106">
        <f t="shared" si="7"/>
        <v>0</v>
      </c>
      <c r="L43" s="106">
        <f t="shared" si="10"/>
        <v>0</v>
      </c>
      <c r="M43" s="106">
        <f t="shared" si="4"/>
        <v>0</v>
      </c>
      <c r="N43" s="106">
        <f t="shared" si="8"/>
        <v>0</v>
      </c>
      <c r="O43" s="108">
        <f t="shared" si="8"/>
        <v>0</v>
      </c>
      <c r="P43" s="107">
        <f t="shared" si="5"/>
        <v>824137</v>
      </c>
      <c r="Q43" s="103">
        <f t="shared" si="9"/>
        <v>824137</v>
      </c>
    </row>
    <row r="44" spans="1:17" x14ac:dyDescent="0.25">
      <c r="A44" s="96">
        <v>32</v>
      </c>
      <c r="B44" s="97" t="s">
        <v>53</v>
      </c>
      <c r="C44" s="105">
        <f>'FA #1'!E45</f>
        <v>2420183</v>
      </c>
      <c r="D44" s="99">
        <f t="shared" si="0"/>
        <v>2420183</v>
      </c>
      <c r="E44" s="100"/>
      <c r="F44" s="106">
        <v>0</v>
      </c>
      <c r="G44" s="103">
        <f t="shared" si="6"/>
        <v>0</v>
      </c>
      <c r="H44" s="103">
        <f t="shared" si="1"/>
        <v>2420183</v>
      </c>
      <c r="I44" s="103">
        <f t="shared" si="2"/>
        <v>2420183</v>
      </c>
      <c r="J44" s="107">
        <f>'FA #1'!I45</f>
        <v>0</v>
      </c>
      <c r="K44" s="106">
        <f t="shared" si="7"/>
        <v>0</v>
      </c>
      <c r="L44" s="106">
        <f t="shared" si="10"/>
        <v>0</v>
      </c>
      <c r="M44" s="106">
        <f t="shared" si="4"/>
        <v>0</v>
      </c>
      <c r="N44" s="106">
        <f t="shared" si="8"/>
        <v>0</v>
      </c>
      <c r="O44" s="108">
        <f t="shared" si="8"/>
        <v>0</v>
      </c>
      <c r="P44" s="107">
        <f t="shared" si="5"/>
        <v>2420183</v>
      </c>
      <c r="Q44" s="103">
        <f t="shared" si="9"/>
        <v>2420183</v>
      </c>
    </row>
    <row r="45" spans="1:17" x14ac:dyDescent="0.25">
      <c r="A45" s="96">
        <v>33</v>
      </c>
      <c r="B45" s="97" t="s">
        <v>54</v>
      </c>
      <c r="C45" s="105">
        <f>'FA #1'!E46</f>
        <v>1145392</v>
      </c>
      <c r="D45" s="99">
        <f t="shared" si="0"/>
        <v>1145392</v>
      </c>
      <c r="E45" s="100"/>
      <c r="F45" s="106">
        <v>0</v>
      </c>
      <c r="G45" s="103">
        <f t="shared" si="6"/>
        <v>0</v>
      </c>
      <c r="H45" s="103">
        <f t="shared" si="1"/>
        <v>1145392</v>
      </c>
      <c r="I45" s="103">
        <f t="shared" si="2"/>
        <v>1145392</v>
      </c>
      <c r="J45" s="107">
        <f>'FA #1'!I46</f>
        <v>0</v>
      </c>
      <c r="K45" s="106">
        <f t="shared" si="7"/>
        <v>0</v>
      </c>
      <c r="L45" s="106">
        <f t="shared" si="10"/>
        <v>0</v>
      </c>
      <c r="M45" s="106">
        <f t="shared" si="4"/>
        <v>0</v>
      </c>
      <c r="N45" s="106">
        <f t="shared" si="8"/>
        <v>0</v>
      </c>
      <c r="O45" s="108">
        <f t="shared" si="8"/>
        <v>0</v>
      </c>
      <c r="P45" s="107">
        <f t="shared" si="5"/>
        <v>1145392</v>
      </c>
      <c r="Q45" s="103">
        <f t="shared" si="9"/>
        <v>1145392</v>
      </c>
    </row>
    <row r="46" spans="1:17" x14ac:dyDescent="0.25">
      <c r="A46" s="96">
        <v>34</v>
      </c>
      <c r="B46" s="97" t="s">
        <v>55</v>
      </c>
      <c r="C46" s="105">
        <f>'FA #1'!E47</f>
        <v>1528307</v>
      </c>
      <c r="D46" s="99">
        <f t="shared" si="0"/>
        <v>1528307</v>
      </c>
      <c r="E46" s="100"/>
      <c r="F46" s="106">
        <v>0</v>
      </c>
      <c r="G46" s="103">
        <f t="shared" si="6"/>
        <v>0</v>
      </c>
      <c r="H46" s="103">
        <f t="shared" si="1"/>
        <v>1528307</v>
      </c>
      <c r="I46" s="103">
        <f t="shared" si="2"/>
        <v>1528307</v>
      </c>
      <c r="J46" s="107">
        <f>'FA #1'!I47</f>
        <v>0</v>
      </c>
      <c r="K46" s="106">
        <f t="shared" si="7"/>
        <v>0</v>
      </c>
      <c r="L46" s="106">
        <f t="shared" si="10"/>
        <v>0</v>
      </c>
      <c r="M46" s="106">
        <f t="shared" si="4"/>
        <v>0</v>
      </c>
      <c r="N46" s="106">
        <f t="shared" si="8"/>
        <v>0</v>
      </c>
      <c r="O46" s="108">
        <f t="shared" si="8"/>
        <v>0</v>
      </c>
      <c r="P46" s="107">
        <f t="shared" si="5"/>
        <v>1528307</v>
      </c>
      <c r="Q46" s="103">
        <f t="shared" si="9"/>
        <v>1528307</v>
      </c>
    </row>
    <row r="47" spans="1:17" x14ac:dyDescent="0.25">
      <c r="A47" s="96">
        <v>35</v>
      </c>
      <c r="B47" s="97" t="s">
        <v>56</v>
      </c>
      <c r="C47" s="105">
        <f>'FA #1'!E48</f>
        <v>553990</v>
      </c>
      <c r="D47" s="99">
        <f t="shared" si="0"/>
        <v>553990</v>
      </c>
      <c r="E47" s="100"/>
      <c r="F47" s="106">
        <v>0</v>
      </c>
      <c r="G47" s="103">
        <f t="shared" si="6"/>
        <v>0</v>
      </c>
      <c r="H47" s="103">
        <f t="shared" si="1"/>
        <v>553990</v>
      </c>
      <c r="I47" s="103">
        <f t="shared" si="2"/>
        <v>553990</v>
      </c>
      <c r="J47" s="107">
        <f>'FA #1'!I48</f>
        <v>0</v>
      </c>
      <c r="K47" s="106">
        <f t="shared" si="7"/>
        <v>0</v>
      </c>
      <c r="L47" s="106">
        <f t="shared" si="10"/>
        <v>0</v>
      </c>
      <c r="M47" s="106">
        <f t="shared" si="4"/>
        <v>0</v>
      </c>
      <c r="N47" s="106">
        <f t="shared" si="8"/>
        <v>0</v>
      </c>
      <c r="O47" s="108">
        <f t="shared" si="8"/>
        <v>0</v>
      </c>
      <c r="P47" s="107">
        <f t="shared" si="5"/>
        <v>553990</v>
      </c>
      <c r="Q47" s="103">
        <f t="shared" si="9"/>
        <v>553990</v>
      </c>
    </row>
    <row r="48" spans="1:17" x14ac:dyDescent="0.25">
      <c r="A48" s="96">
        <v>36</v>
      </c>
      <c r="B48" s="97" t="s">
        <v>57</v>
      </c>
      <c r="C48" s="105">
        <f>'FA #1'!E49</f>
        <v>2437528</v>
      </c>
      <c r="D48" s="99">
        <f t="shared" si="0"/>
        <v>2437528</v>
      </c>
      <c r="E48" s="100"/>
      <c r="F48" s="106">
        <v>0</v>
      </c>
      <c r="G48" s="103">
        <f t="shared" si="6"/>
        <v>0</v>
      </c>
      <c r="H48" s="103">
        <f t="shared" si="1"/>
        <v>2437528</v>
      </c>
      <c r="I48" s="103">
        <f t="shared" si="2"/>
        <v>2437528</v>
      </c>
      <c r="J48" s="107">
        <f>'FA #1'!I49</f>
        <v>0</v>
      </c>
      <c r="K48" s="106">
        <f t="shared" si="7"/>
        <v>0</v>
      </c>
      <c r="L48" s="106">
        <f t="shared" si="10"/>
        <v>0</v>
      </c>
      <c r="M48" s="106">
        <f t="shared" si="4"/>
        <v>0</v>
      </c>
      <c r="N48" s="106">
        <f t="shared" si="8"/>
        <v>0</v>
      </c>
      <c r="O48" s="108">
        <f t="shared" si="8"/>
        <v>0</v>
      </c>
      <c r="P48" s="107">
        <f t="shared" si="5"/>
        <v>2437528</v>
      </c>
      <c r="Q48" s="103">
        <f t="shared" si="9"/>
        <v>2437528</v>
      </c>
    </row>
    <row r="49" spans="1:17" x14ac:dyDescent="0.25">
      <c r="A49" s="96">
        <v>37</v>
      </c>
      <c r="B49" s="97" t="s">
        <v>58</v>
      </c>
      <c r="C49" s="105">
        <f>'FA #1'!E50</f>
        <v>98101</v>
      </c>
      <c r="D49" s="99">
        <f t="shared" si="0"/>
        <v>98101</v>
      </c>
      <c r="E49" s="100"/>
      <c r="F49" s="106">
        <v>0</v>
      </c>
      <c r="G49" s="103">
        <f t="shared" si="6"/>
        <v>0</v>
      </c>
      <c r="H49" s="103">
        <f t="shared" si="1"/>
        <v>98101</v>
      </c>
      <c r="I49" s="103">
        <f t="shared" si="2"/>
        <v>98101</v>
      </c>
      <c r="J49" s="107">
        <f>'FA #1'!I50</f>
        <v>0</v>
      </c>
      <c r="K49" s="106">
        <f t="shared" si="7"/>
        <v>0</v>
      </c>
      <c r="L49" s="106">
        <f t="shared" si="10"/>
        <v>0</v>
      </c>
      <c r="M49" s="106">
        <f t="shared" si="4"/>
        <v>0</v>
      </c>
      <c r="N49" s="106">
        <f t="shared" si="8"/>
        <v>0</v>
      </c>
      <c r="O49" s="108">
        <f t="shared" si="8"/>
        <v>0</v>
      </c>
      <c r="P49" s="107">
        <f t="shared" si="5"/>
        <v>98101</v>
      </c>
      <c r="Q49" s="103">
        <f t="shared" si="9"/>
        <v>98101</v>
      </c>
    </row>
    <row r="50" spans="1:17" x14ac:dyDescent="0.25">
      <c r="A50" s="96">
        <v>38</v>
      </c>
      <c r="B50" s="97" t="s">
        <v>59</v>
      </c>
      <c r="C50" s="105">
        <f>'FA #1'!E51</f>
        <v>127208</v>
      </c>
      <c r="D50" s="99">
        <f t="shared" si="0"/>
        <v>127208</v>
      </c>
      <c r="E50" s="100"/>
      <c r="F50" s="106">
        <v>0</v>
      </c>
      <c r="G50" s="103">
        <f t="shared" si="6"/>
        <v>0</v>
      </c>
      <c r="H50" s="103">
        <f t="shared" si="1"/>
        <v>127208</v>
      </c>
      <c r="I50" s="103">
        <f t="shared" si="2"/>
        <v>127208</v>
      </c>
      <c r="J50" s="107">
        <f>'FA #1'!I51</f>
        <v>0</v>
      </c>
      <c r="K50" s="106">
        <f t="shared" si="7"/>
        <v>0</v>
      </c>
      <c r="L50" s="106">
        <f t="shared" si="10"/>
        <v>0</v>
      </c>
      <c r="M50" s="106">
        <f t="shared" si="4"/>
        <v>0</v>
      </c>
      <c r="N50" s="106">
        <f t="shared" si="8"/>
        <v>0</v>
      </c>
      <c r="O50" s="108">
        <f t="shared" si="8"/>
        <v>0</v>
      </c>
      <c r="P50" s="107">
        <f t="shared" si="5"/>
        <v>127208</v>
      </c>
      <c r="Q50" s="103">
        <f t="shared" si="9"/>
        <v>127208</v>
      </c>
    </row>
    <row r="51" spans="1:17" x14ac:dyDescent="0.25">
      <c r="A51" s="96">
        <v>39</v>
      </c>
      <c r="B51" s="97" t="s">
        <v>60</v>
      </c>
      <c r="C51" s="105">
        <f>'FA #1'!E52</f>
        <v>378223</v>
      </c>
      <c r="D51" s="99">
        <f t="shared" si="0"/>
        <v>378223</v>
      </c>
      <c r="E51" s="100"/>
      <c r="F51" s="106">
        <v>0</v>
      </c>
      <c r="G51" s="103">
        <f t="shared" si="6"/>
        <v>0</v>
      </c>
      <c r="H51" s="103">
        <f t="shared" si="1"/>
        <v>378223</v>
      </c>
      <c r="I51" s="103">
        <f t="shared" si="2"/>
        <v>378223</v>
      </c>
      <c r="J51" s="107">
        <f>'FA #1'!I52</f>
        <v>0</v>
      </c>
      <c r="K51" s="106">
        <f t="shared" si="7"/>
        <v>0</v>
      </c>
      <c r="L51" s="106">
        <f t="shared" si="10"/>
        <v>0</v>
      </c>
      <c r="M51" s="106">
        <f t="shared" si="4"/>
        <v>0</v>
      </c>
      <c r="N51" s="106">
        <f t="shared" si="8"/>
        <v>0</v>
      </c>
      <c r="O51" s="108">
        <f t="shared" si="8"/>
        <v>0</v>
      </c>
      <c r="P51" s="107">
        <f t="shared" si="5"/>
        <v>378223</v>
      </c>
      <c r="Q51" s="103">
        <f t="shared" si="9"/>
        <v>378223</v>
      </c>
    </row>
    <row r="52" spans="1:17" x14ac:dyDescent="0.25">
      <c r="A52" s="96">
        <v>40</v>
      </c>
      <c r="B52" s="97" t="s">
        <v>61</v>
      </c>
      <c r="C52" s="105">
        <f>'FA #1'!E53</f>
        <v>268152</v>
      </c>
      <c r="D52" s="99">
        <f t="shared" si="0"/>
        <v>268152</v>
      </c>
      <c r="E52" s="100"/>
      <c r="F52" s="106">
        <v>0</v>
      </c>
      <c r="G52" s="103">
        <f t="shared" si="6"/>
        <v>0</v>
      </c>
      <c r="H52" s="103">
        <f t="shared" si="1"/>
        <v>268152</v>
      </c>
      <c r="I52" s="103">
        <f t="shared" si="2"/>
        <v>268152</v>
      </c>
      <c r="J52" s="107">
        <f>'FA #1'!I53</f>
        <v>0</v>
      </c>
      <c r="K52" s="106">
        <f t="shared" si="7"/>
        <v>0</v>
      </c>
      <c r="L52" s="106">
        <f t="shared" si="10"/>
        <v>0</v>
      </c>
      <c r="M52" s="106">
        <f t="shared" si="4"/>
        <v>0</v>
      </c>
      <c r="N52" s="106">
        <f t="shared" si="8"/>
        <v>0</v>
      </c>
      <c r="O52" s="108">
        <f t="shared" si="8"/>
        <v>0</v>
      </c>
      <c r="P52" s="107">
        <f t="shared" si="5"/>
        <v>268152</v>
      </c>
      <c r="Q52" s="103">
        <f t="shared" si="9"/>
        <v>268152</v>
      </c>
    </row>
    <row r="53" spans="1:17" x14ac:dyDescent="0.25">
      <c r="A53" s="96">
        <v>41</v>
      </c>
      <c r="B53" s="97" t="s">
        <v>62</v>
      </c>
      <c r="C53" s="105">
        <f>'FA #1'!E54</f>
        <v>3630858</v>
      </c>
      <c r="D53" s="99">
        <f t="shared" si="0"/>
        <v>3630858</v>
      </c>
      <c r="E53" s="100"/>
      <c r="F53" s="106">
        <v>0</v>
      </c>
      <c r="G53" s="103">
        <f t="shared" si="6"/>
        <v>0</v>
      </c>
      <c r="H53" s="103">
        <f t="shared" si="1"/>
        <v>3630858</v>
      </c>
      <c r="I53" s="103">
        <f t="shared" si="2"/>
        <v>3630858</v>
      </c>
      <c r="J53" s="107">
        <f>'FA #1'!I54</f>
        <v>0</v>
      </c>
      <c r="K53" s="106">
        <f t="shared" si="7"/>
        <v>0</v>
      </c>
      <c r="L53" s="106">
        <f t="shared" si="10"/>
        <v>0</v>
      </c>
      <c r="M53" s="106">
        <f t="shared" si="4"/>
        <v>0</v>
      </c>
      <c r="N53" s="106">
        <f t="shared" si="8"/>
        <v>0</v>
      </c>
      <c r="O53" s="108">
        <f t="shared" si="8"/>
        <v>0</v>
      </c>
      <c r="P53" s="107">
        <f t="shared" si="5"/>
        <v>3630858</v>
      </c>
      <c r="Q53" s="103">
        <f t="shared" si="9"/>
        <v>3630858</v>
      </c>
    </row>
    <row r="54" spans="1:17" x14ac:dyDescent="0.25">
      <c r="A54" s="96">
        <v>42</v>
      </c>
      <c r="B54" s="97" t="s">
        <v>63</v>
      </c>
      <c r="C54" s="105">
        <f>'FA #1'!E55</f>
        <v>404582</v>
      </c>
      <c r="D54" s="99">
        <f t="shared" si="0"/>
        <v>404582</v>
      </c>
      <c r="E54" s="100"/>
      <c r="F54" s="106">
        <v>0</v>
      </c>
      <c r="G54" s="103">
        <f t="shared" si="6"/>
        <v>0</v>
      </c>
      <c r="H54" s="103">
        <f t="shared" si="1"/>
        <v>404582</v>
      </c>
      <c r="I54" s="103">
        <f t="shared" si="2"/>
        <v>404582</v>
      </c>
      <c r="J54" s="107">
        <f>'FA #1'!I55</f>
        <v>0</v>
      </c>
      <c r="K54" s="106">
        <f t="shared" si="7"/>
        <v>0</v>
      </c>
      <c r="L54" s="106">
        <f t="shared" si="10"/>
        <v>0</v>
      </c>
      <c r="M54" s="106">
        <f t="shared" si="4"/>
        <v>0</v>
      </c>
      <c r="N54" s="106">
        <f t="shared" si="8"/>
        <v>0</v>
      </c>
      <c r="O54" s="108">
        <f t="shared" si="8"/>
        <v>0</v>
      </c>
      <c r="P54" s="107">
        <f t="shared" si="5"/>
        <v>404582</v>
      </c>
      <c r="Q54" s="103">
        <f t="shared" si="9"/>
        <v>404582</v>
      </c>
    </row>
    <row r="55" spans="1:17" x14ac:dyDescent="0.25">
      <c r="A55" s="96">
        <v>43</v>
      </c>
      <c r="B55" s="97" t="s">
        <v>64</v>
      </c>
      <c r="C55" s="105">
        <f>'FA #1'!E56</f>
        <v>897705</v>
      </c>
      <c r="D55" s="99">
        <f t="shared" si="0"/>
        <v>897705</v>
      </c>
      <c r="E55" s="100"/>
      <c r="F55" s="106">
        <v>0</v>
      </c>
      <c r="G55" s="103">
        <f t="shared" si="6"/>
        <v>0</v>
      </c>
      <c r="H55" s="103">
        <f t="shared" si="1"/>
        <v>897705</v>
      </c>
      <c r="I55" s="103">
        <f t="shared" si="2"/>
        <v>897705</v>
      </c>
      <c r="J55" s="107">
        <f>'FA #1'!I56</f>
        <v>0</v>
      </c>
      <c r="K55" s="106">
        <f t="shared" si="7"/>
        <v>0</v>
      </c>
      <c r="L55" s="106">
        <f t="shared" si="10"/>
        <v>0</v>
      </c>
      <c r="M55" s="106">
        <f t="shared" si="4"/>
        <v>0</v>
      </c>
      <c r="N55" s="106">
        <f t="shared" si="8"/>
        <v>0</v>
      </c>
      <c r="O55" s="108">
        <f t="shared" si="8"/>
        <v>0</v>
      </c>
      <c r="P55" s="107">
        <f t="shared" si="5"/>
        <v>897705</v>
      </c>
      <c r="Q55" s="103">
        <f t="shared" si="9"/>
        <v>897705</v>
      </c>
    </row>
    <row r="56" spans="1:17" x14ac:dyDescent="0.25">
      <c r="A56" s="96">
        <v>44</v>
      </c>
      <c r="B56" s="97" t="s">
        <v>65</v>
      </c>
      <c r="C56" s="105">
        <f>'FA #1'!E57</f>
        <v>877118</v>
      </c>
      <c r="D56" s="99">
        <f t="shared" si="0"/>
        <v>877118</v>
      </c>
      <c r="E56" s="100"/>
      <c r="F56" s="106">
        <v>0</v>
      </c>
      <c r="G56" s="103">
        <f t="shared" si="6"/>
        <v>0</v>
      </c>
      <c r="H56" s="103">
        <f t="shared" si="1"/>
        <v>877118</v>
      </c>
      <c r="I56" s="103">
        <f t="shared" si="2"/>
        <v>877118</v>
      </c>
      <c r="J56" s="107">
        <f>'FA #1'!I57</f>
        <v>0</v>
      </c>
      <c r="K56" s="106">
        <f t="shared" si="7"/>
        <v>0</v>
      </c>
      <c r="L56" s="106">
        <f t="shared" si="10"/>
        <v>0</v>
      </c>
      <c r="M56" s="106">
        <f t="shared" si="4"/>
        <v>0</v>
      </c>
      <c r="N56" s="106">
        <f t="shared" si="8"/>
        <v>0</v>
      </c>
      <c r="O56" s="108">
        <f t="shared" si="8"/>
        <v>0</v>
      </c>
      <c r="P56" s="107">
        <f t="shared" si="5"/>
        <v>877118</v>
      </c>
      <c r="Q56" s="103">
        <f t="shared" si="9"/>
        <v>877118</v>
      </c>
    </row>
    <row r="57" spans="1:17" x14ac:dyDescent="0.25">
      <c r="A57" s="96">
        <v>45</v>
      </c>
      <c r="B57" s="97" t="s">
        <v>66</v>
      </c>
      <c r="C57" s="105">
        <f>'FA #1'!E58</f>
        <v>1009555</v>
      </c>
      <c r="D57" s="99">
        <f t="shared" si="0"/>
        <v>1009555</v>
      </c>
      <c r="E57" s="100"/>
      <c r="F57" s="106">
        <v>0</v>
      </c>
      <c r="G57" s="103">
        <f t="shared" si="6"/>
        <v>0</v>
      </c>
      <c r="H57" s="103">
        <f t="shared" si="1"/>
        <v>1009555</v>
      </c>
      <c r="I57" s="103">
        <f t="shared" si="2"/>
        <v>1009555</v>
      </c>
      <c r="J57" s="107">
        <f>'FA #1'!I58</f>
        <v>0</v>
      </c>
      <c r="K57" s="106">
        <f t="shared" si="7"/>
        <v>0</v>
      </c>
      <c r="L57" s="106">
        <f t="shared" si="10"/>
        <v>0</v>
      </c>
      <c r="M57" s="106">
        <f t="shared" si="4"/>
        <v>0</v>
      </c>
      <c r="N57" s="106">
        <f t="shared" si="8"/>
        <v>0</v>
      </c>
      <c r="O57" s="108">
        <f t="shared" si="8"/>
        <v>0</v>
      </c>
      <c r="P57" s="107">
        <f t="shared" si="5"/>
        <v>1009555</v>
      </c>
      <c r="Q57" s="103">
        <f t="shared" si="9"/>
        <v>1009555</v>
      </c>
    </row>
    <row r="58" spans="1:17" x14ac:dyDescent="0.25">
      <c r="A58" s="96">
        <v>46</v>
      </c>
      <c r="B58" s="97" t="s">
        <v>67</v>
      </c>
      <c r="C58" s="105">
        <f>'FA #1'!E59</f>
        <v>268564</v>
      </c>
      <c r="D58" s="99">
        <f t="shared" si="0"/>
        <v>268564</v>
      </c>
      <c r="E58" s="100"/>
      <c r="F58" s="106">
        <v>0</v>
      </c>
      <c r="G58" s="103">
        <f t="shared" si="6"/>
        <v>0</v>
      </c>
      <c r="H58" s="103">
        <f t="shared" si="1"/>
        <v>268564</v>
      </c>
      <c r="I58" s="103">
        <f t="shared" si="2"/>
        <v>268564</v>
      </c>
      <c r="J58" s="107">
        <f>'FA #1'!I59</f>
        <v>0</v>
      </c>
      <c r="K58" s="106">
        <f t="shared" si="7"/>
        <v>0</v>
      </c>
      <c r="L58" s="106">
        <f t="shared" si="10"/>
        <v>0</v>
      </c>
      <c r="M58" s="106">
        <f t="shared" si="4"/>
        <v>0</v>
      </c>
      <c r="N58" s="106">
        <f t="shared" si="8"/>
        <v>0</v>
      </c>
      <c r="O58" s="108">
        <f t="shared" si="8"/>
        <v>0</v>
      </c>
      <c r="P58" s="107">
        <f t="shared" si="5"/>
        <v>268564</v>
      </c>
      <c r="Q58" s="103">
        <f t="shared" si="9"/>
        <v>268564</v>
      </c>
    </row>
    <row r="59" spans="1:17" x14ac:dyDescent="0.25">
      <c r="A59" s="96">
        <v>47</v>
      </c>
      <c r="B59" s="97" t="s">
        <v>68</v>
      </c>
      <c r="C59" s="105">
        <f>'FA #1'!E60</f>
        <v>60315</v>
      </c>
      <c r="D59" s="99">
        <f t="shared" si="0"/>
        <v>60315</v>
      </c>
      <c r="E59" s="100"/>
      <c r="F59" s="106">
        <v>0</v>
      </c>
      <c r="G59" s="106">
        <f t="shared" si="6"/>
        <v>0</v>
      </c>
      <c r="H59" s="103">
        <f t="shared" si="1"/>
        <v>60315</v>
      </c>
      <c r="I59" s="103">
        <f t="shared" si="2"/>
        <v>60315</v>
      </c>
      <c r="J59" s="107">
        <f>'FA #1'!I60</f>
        <v>0</v>
      </c>
      <c r="K59" s="106">
        <f t="shared" si="7"/>
        <v>0</v>
      </c>
      <c r="L59" s="106">
        <f t="shared" si="10"/>
        <v>0</v>
      </c>
      <c r="M59" s="106">
        <f t="shared" si="4"/>
        <v>0</v>
      </c>
      <c r="N59" s="106">
        <f t="shared" si="8"/>
        <v>0</v>
      </c>
      <c r="O59" s="108">
        <f t="shared" si="8"/>
        <v>0</v>
      </c>
      <c r="P59" s="107">
        <f t="shared" si="5"/>
        <v>60315</v>
      </c>
      <c r="Q59" s="103">
        <f t="shared" si="9"/>
        <v>60315</v>
      </c>
    </row>
    <row r="60" spans="1:17" x14ac:dyDescent="0.25">
      <c r="A60" s="126" t="str">
        <f>D2</f>
        <v>Work First County Block Grant</v>
      </c>
      <c r="C60" s="127"/>
      <c r="D60" s="128"/>
      <c r="E60" s="129"/>
      <c r="F60" s="128"/>
      <c r="G60" s="128"/>
      <c r="H60" s="128"/>
      <c r="I60" s="128"/>
      <c r="J60" s="130"/>
      <c r="K60" s="130"/>
      <c r="L60" s="130"/>
      <c r="M60" s="130"/>
      <c r="N60" s="130"/>
      <c r="O60" s="130"/>
      <c r="P60" s="130"/>
      <c r="Q60" s="130"/>
    </row>
    <row r="61" spans="1:17" x14ac:dyDescent="0.25">
      <c r="A61" s="131" t="str">
        <f>D5</f>
        <v>AUTHORIZATION NUMBER: 2</v>
      </c>
      <c r="C61" s="127"/>
      <c r="D61" s="128"/>
      <c r="E61" s="129"/>
      <c r="F61" s="128"/>
      <c r="G61" s="128"/>
      <c r="H61" s="128"/>
      <c r="I61" s="128"/>
      <c r="J61" s="130"/>
      <c r="K61" s="130"/>
      <c r="L61" s="130"/>
      <c r="M61" s="130"/>
      <c r="N61" s="130"/>
      <c r="O61" s="130"/>
      <c r="P61" s="130"/>
      <c r="Q61" s="130"/>
    </row>
    <row r="62" spans="1:17" s="95" customFormat="1" ht="29.25" customHeight="1" x14ac:dyDescent="0.25">
      <c r="A62" s="86"/>
      <c r="B62" s="132"/>
      <c r="C62" s="214" t="s">
        <v>140</v>
      </c>
      <c r="D62" s="215"/>
      <c r="E62" s="133"/>
      <c r="F62" s="214" t="s">
        <v>141</v>
      </c>
      <c r="G62" s="216"/>
      <c r="H62" s="214" t="s">
        <v>142</v>
      </c>
      <c r="I62" s="217"/>
      <c r="J62" s="218" t="s">
        <v>143</v>
      </c>
      <c r="K62" s="219"/>
      <c r="L62" s="220" t="s">
        <v>144</v>
      </c>
      <c r="M62" s="221"/>
      <c r="N62" s="220" t="s">
        <v>145</v>
      </c>
      <c r="O62" s="222"/>
      <c r="P62" s="223" t="s">
        <v>7</v>
      </c>
      <c r="Q62" s="224"/>
    </row>
    <row r="63" spans="1:17" x14ac:dyDescent="0.25">
      <c r="A63" s="86"/>
      <c r="B63" s="88" t="s">
        <v>9</v>
      </c>
      <c r="C63" s="134" t="s">
        <v>10</v>
      </c>
      <c r="D63" s="135" t="s">
        <v>12</v>
      </c>
      <c r="E63" s="136"/>
      <c r="F63" s="137" t="s">
        <v>10</v>
      </c>
      <c r="G63" s="138" t="s">
        <v>12</v>
      </c>
      <c r="H63" s="139" t="s">
        <v>10</v>
      </c>
      <c r="I63" s="140" t="s">
        <v>12</v>
      </c>
      <c r="J63" s="141" t="s">
        <v>10</v>
      </c>
      <c r="K63" s="142" t="s">
        <v>12</v>
      </c>
      <c r="L63" s="142" t="s">
        <v>10</v>
      </c>
      <c r="M63" s="142" t="s">
        <v>12</v>
      </c>
      <c r="N63" s="142" t="s">
        <v>10</v>
      </c>
      <c r="O63" s="143" t="s">
        <v>12</v>
      </c>
      <c r="P63" s="144" t="s">
        <v>10</v>
      </c>
      <c r="Q63" s="145" t="s">
        <v>12</v>
      </c>
    </row>
    <row r="64" spans="1:17" x14ac:dyDescent="0.25">
      <c r="A64" s="95">
        <v>48</v>
      </c>
      <c r="B64" s="146" t="s">
        <v>69</v>
      </c>
      <c r="C64" s="98">
        <f>'FA #1'!E65</f>
        <v>44979</v>
      </c>
      <c r="D64" s="99">
        <f t="shared" ref="D64:D116" si="11">C64</f>
        <v>44979</v>
      </c>
      <c r="E64" s="106"/>
      <c r="F64" s="106">
        <v>0</v>
      </c>
      <c r="G64" s="103">
        <f t="shared" ref="G64:G116" si="12">F64</f>
        <v>0</v>
      </c>
      <c r="H64" s="103">
        <f t="shared" ref="H64:H116" si="13">C64+F64</f>
        <v>44979</v>
      </c>
      <c r="I64" s="102">
        <f t="shared" ref="I64:I116" si="14">SUM(H64:H64)</f>
        <v>44979</v>
      </c>
      <c r="J64" s="107">
        <f>'FA #1'!I65</f>
        <v>0</v>
      </c>
      <c r="K64" s="106">
        <f t="shared" ref="K64:K116" si="15">J64</f>
        <v>0</v>
      </c>
      <c r="L64" s="106">
        <f t="shared" ref="L64:L116" si="16">-F64</f>
        <v>0</v>
      </c>
      <c r="M64" s="106">
        <f t="shared" ref="M64:M116" si="17">L64</f>
        <v>0</v>
      </c>
      <c r="N64" s="106">
        <f t="shared" ref="N64:O116" si="18">J64+L64</f>
        <v>0</v>
      </c>
      <c r="O64" s="108">
        <f t="shared" si="18"/>
        <v>0</v>
      </c>
      <c r="P64" s="107">
        <f t="shared" ref="P64:P116" si="19">H64+N64</f>
        <v>44979</v>
      </c>
      <c r="Q64" s="103">
        <f t="shared" ref="Q64:Q116" si="20">SUM(P64:P64)</f>
        <v>44979</v>
      </c>
    </row>
    <row r="65" spans="1:17" x14ac:dyDescent="0.25">
      <c r="A65" s="95">
        <v>49</v>
      </c>
      <c r="B65" s="97" t="s">
        <v>70</v>
      </c>
      <c r="C65" s="105">
        <f>'FA #1'!E66</f>
        <v>832612</v>
      </c>
      <c r="D65" s="99">
        <f t="shared" si="11"/>
        <v>832612</v>
      </c>
      <c r="E65" s="106"/>
      <c r="F65" s="106">
        <v>0</v>
      </c>
      <c r="G65" s="103">
        <f t="shared" si="12"/>
        <v>0</v>
      </c>
      <c r="H65" s="103">
        <f t="shared" si="13"/>
        <v>832612</v>
      </c>
      <c r="I65" s="103">
        <f t="shared" si="14"/>
        <v>832612</v>
      </c>
      <c r="J65" s="107">
        <f>'FA #1'!I66</f>
        <v>0</v>
      </c>
      <c r="K65" s="106">
        <f t="shared" si="15"/>
        <v>0</v>
      </c>
      <c r="L65" s="106">
        <f t="shared" si="16"/>
        <v>0</v>
      </c>
      <c r="M65" s="106">
        <f t="shared" si="17"/>
        <v>0</v>
      </c>
      <c r="N65" s="106">
        <f t="shared" si="18"/>
        <v>0</v>
      </c>
      <c r="O65" s="108">
        <f t="shared" si="18"/>
        <v>0</v>
      </c>
      <c r="P65" s="107">
        <f t="shared" si="19"/>
        <v>832612</v>
      </c>
      <c r="Q65" s="103">
        <f t="shared" si="20"/>
        <v>832612</v>
      </c>
    </row>
    <row r="66" spans="1:17" x14ac:dyDescent="0.25">
      <c r="A66" s="95">
        <v>50</v>
      </c>
      <c r="B66" s="97" t="s">
        <v>71</v>
      </c>
      <c r="C66" s="105">
        <f>'FA #1'!E67</f>
        <v>340200</v>
      </c>
      <c r="D66" s="99">
        <f t="shared" si="11"/>
        <v>340200</v>
      </c>
      <c r="E66" s="106"/>
      <c r="F66" s="106">
        <v>0</v>
      </c>
      <c r="G66" s="103">
        <f t="shared" si="12"/>
        <v>0</v>
      </c>
      <c r="H66" s="103">
        <f t="shared" si="13"/>
        <v>340200</v>
      </c>
      <c r="I66" s="103">
        <f t="shared" si="14"/>
        <v>340200</v>
      </c>
      <c r="J66" s="107">
        <f>'FA #1'!I67</f>
        <v>0</v>
      </c>
      <c r="K66" s="106">
        <f t="shared" si="15"/>
        <v>0</v>
      </c>
      <c r="L66" s="106">
        <f t="shared" si="16"/>
        <v>0</v>
      </c>
      <c r="M66" s="106">
        <f t="shared" si="17"/>
        <v>0</v>
      </c>
      <c r="N66" s="106">
        <f t="shared" si="18"/>
        <v>0</v>
      </c>
      <c r="O66" s="108">
        <f t="shared" si="18"/>
        <v>0</v>
      </c>
      <c r="P66" s="107">
        <f t="shared" si="19"/>
        <v>340200</v>
      </c>
      <c r="Q66" s="103">
        <f t="shared" si="20"/>
        <v>340200</v>
      </c>
    </row>
    <row r="67" spans="1:17" x14ac:dyDescent="0.25">
      <c r="A67" s="95">
        <v>51</v>
      </c>
      <c r="B67" s="97" t="s">
        <v>72</v>
      </c>
      <c r="C67" s="105">
        <f>'FA #1'!E68</f>
        <v>1191777</v>
      </c>
      <c r="D67" s="99">
        <f t="shared" si="11"/>
        <v>1191777</v>
      </c>
      <c r="E67" s="106"/>
      <c r="F67" s="106">
        <v>0</v>
      </c>
      <c r="G67" s="103">
        <f t="shared" si="12"/>
        <v>0</v>
      </c>
      <c r="H67" s="103">
        <f t="shared" si="13"/>
        <v>1191777</v>
      </c>
      <c r="I67" s="103">
        <f t="shared" si="14"/>
        <v>1191777</v>
      </c>
      <c r="J67" s="107">
        <f>'FA #1'!I68</f>
        <v>0</v>
      </c>
      <c r="K67" s="106">
        <f t="shared" si="15"/>
        <v>0</v>
      </c>
      <c r="L67" s="106">
        <f t="shared" si="16"/>
        <v>0</v>
      </c>
      <c r="M67" s="106">
        <f t="shared" si="17"/>
        <v>0</v>
      </c>
      <c r="N67" s="106">
        <f t="shared" si="18"/>
        <v>0</v>
      </c>
      <c r="O67" s="108">
        <f t="shared" si="18"/>
        <v>0</v>
      </c>
      <c r="P67" s="107">
        <f t="shared" si="19"/>
        <v>1191777</v>
      </c>
      <c r="Q67" s="103">
        <f t="shared" si="20"/>
        <v>1191777</v>
      </c>
    </row>
    <row r="68" spans="1:17" x14ac:dyDescent="0.25">
      <c r="A68" s="95">
        <v>52</v>
      </c>
      <c r="B68" s="97" t="s">
        <v>73</v>
      </c>
      <c r="C68" s="105">
        <f>'FA #1'!E69</f>
        <v>172158</v>
      </c>
      <c r="D68" s="99">
        <f t="shared" si="11"/>
        <v>172158</v>
      </c>
      <c r="E68" s="106"/>
      <c r="F68" s="106">
        <v>0</v>
      </c>
      <c r="G68" s="103">
        <f t="shared" si="12"/>
        <v>0</v>
      </c>
      <c r="H68" s="103">
        <f t="shared" si="13"/>
        <v>172158</v>
      </c>
      <c r="I68" s="103">
        <f t="shared" si="14"/>
        <v>172158</v>
      </c>
      <c r="J68" s="107">
        <f>'FA #1'!I69</f>
        <v>0</v>
      </c>
      <c r="K68" s="106">
        <f t="shared" si="15"/>
        <v>0</v>
      </c>
      <c r="L68" s="106">
        <f t="shared" si="16"/>
        <v>0</v>
      </c>
      <c r="M68" s="106">
        <f t="shared" si="17"/>
        <v>0</v>
      </c>
      <c r="N68" s="106">
        <f t="shared" si="18"/>
        <v>0</v>
      </c>
      <c r="O68" s="108">
        <f t="shared" si="18"/>
        <v>0</v>
      </c>
      <c r="P68" s="107">
        <f t="shared" si="19"/>
        <v>172158</v>
      </c>
      <c r="Q68" s="103">
        <f t="shared" si="20"/>
        <v>172158</v>
      </c>
    </row>
    <row r="69" spans="1:17" x14ac:dyDescent="0.25">
      <c r="A69" s="95">
        <v>53</v>
      </c>
      <c r="B69" s="97" t="s">
        <v>74</v>
      </c>
      <c r="C69" s="105">
        <f>'FA #1'!E70</f>
        <v>412190</v>
      </c>
      <c r="D69" s="99">
        <f t="shared" si="11"/>
        <v>412190</v>
      </c>
      <c r="E69" s="106"/>
      <c r="F69" s="106">
        <v>0</v>
      </c>
      <c r="G69" s="103">
        <f t="shared" si="12"/>
        <v>0</v>
      </c>
      <c r="H69" s="103">
        <f t="shared" si="13"/>
        <v>412190</v>
      </c>
      <c r="I69" s="103">
        <f t="shared" si="14"/>
        <v>412190</v>
      </c>
      <c r="J69" s="107">
        <f>'FA #1'!I70</f>
        <v>0</v>
      </c>
      <c r="K69" s="106">
        <f t="shared" si="15"/>
        <v>0</v>
      </c>
      <c r="L69" s="106">
        <f t="shared" si="16"/>
        <v>0</v>
      </c>
      <c r="M69" s="106">
        <f t="shared" si="17"/>
        <v>0</v>
      </c>
      <c r="N69" s="106">
        <f t="shared" si="18"/>
        <v>0</v>
      </c>
      <c r="O69" s="108">
        <f t="shared" si="18"/>
        <v>0</v>
      </c>
      <c r="P69" s="107">
        <f t="shared" si="19"/>
        <v>412190</v>
      </c>
      <c r="Q69" s="103">
        <f t="shared" si="20"/>
        <v>412190</v>
      </c>
    </row>
    <row r="70" spans="1:17" x14ac:dyDescent="0.25">
      <c r="A70" s="147">
        <v>54</v>
      </c>
      <c r="B70" s="148" t="s">
        <v>75</v>
      </c>
      <c r="C70" s="111">
        <f>'FA #1'!E71</f>
        <v>553755</v>
      </c>
      <c r="D70" s="112">
        <f t="shared" si="11"/>
        <v>553755</v>
      </c>
      <c r="E70" s="114"/>
      <c r="F70" s="114">
        <v>0</v>
      </c>
      <c r="G70" s="115">
        <f>F70</f>
        <v>0</v>
      </c>
      <c r="H70" s="115">
        <f t="shared" si="13"/>
        <v>553755</v>
      </c>
      <c r="I70" s="115">
        <f t="shared" si="14"/>
        <v>553755</v>
      </c>
      <c r="J70" s="116">
        <f>'FA #1'!I71</f>
        <v>1339325</v>
      </c>
      <c r="K70" s="114">
        <f t="shared" si="15"/>
        <v>1339325</v>
      </c>
      <c r="L70" s="114">
        <f t="shared" si="16"/>
        <v>0</v>
      </c>
      <c r="M70" s="114">
        <f t="shared" si="17"/>
        <v>0</v>
      </c>
      <c r="N70" s="114">
        <f t="shared" si="18"/>
        <v>1339325</v>
      </c>
      <c r="O70" s="117">
        <f t="shared" si="18"/>
        <v>1339325</v>
      </c>
      <c r="P70" s="116">
        <f t="shared" si="19"/>
        <v>1893080</v>
      </c>
      <c r="Q70" s="115">
        <f t="shared" si="20"/>
        <v>1893080</v>
      </c>
    </row>
    <row r="71" spans="1:17" x14ac:dyDescent="0.25">
      <c r="A71" s="147">
        <v>55</v>
      </c>
      <c r="B71" s="110" t="s">
        <v>76</v>
      </c>
      <c r="C71" s="111">
        <f>'FA #1'!E72</f>
        <v>514399</v>
      </c>
      <c r="D71" s="112">
        <f t="shared" si="11"/>
        <v>514399</v>
      </c>
      <c r="E71" s="114"/>
      <c r="F71" s="114">
        <v>321900</v>
      </c>
      <c r="G71" s="115">
        <f>F71</f>
        <v>321900</v>
      </c>
      <c r="H71" s="115">
        <f t="shared" si="13"/>
        <v>836299</v>
      </c>
      <c r="I71" s="115">
        <f t="shared" si="14"/>
        <v>836299</v>
      </c>
      <c r="J71" s="116">
        <f>'FA #1'!I72</f>
        <v>577283</v>
      </c>
      <c r="K71" s="114">
        <f t="shared" si="15"/>
        <v>577283</v>
      </c>
      <c r="L71" s="114">
        <f t="shared" si="16"/>
        <v>-321900</v>
      </c>
      <c r="M71" s="114">
        <f t="shared" si="17"/>
        <v>-321900</v>
      </c>
      <c r="N71" s="114">
        <f t="shared" si="18"/>
        <v>255383</v>
      </c>
      <c r="O71" s="117">
        <f t="shared" si="18"/>
        <v>255383</v>
      </c>
      <c r="P71" s="116">
        <f t="shared" si="19"/>
        <v>1091682</v>
      </c>
      <c r="Q71" s="115">
        <f t="shared" si="20"/>
        <v>1091682</v>
      </c>
    </row>
    <row r="72" spans="1:17" x14ac:dyDescent="0.25">
      <c r="A72" s="147">
        <v>56</v>
      </c>
      <c r="B72" s="148" t="s">
        <v>77</v>
      </c>
      <c r="C72" s="111">
        <f>'FA #1'!E73</f>
        <v>287684</v>
      </c>
      <c r="D72" s="112">
        <f t="shared" si="11"/>
        <v>287684</v>
      </c>
      <c r="E72" s="114"/>
      <c r="F72" s="114">
        <v>0</v>
      </c>
      <c r="G72" s="115">
        <f>F72</f>
        <v>0</v>
      </c>
      <c r="H72" s="115">
        <f t="shared" si="13"/>
        <v>287684</v>
      </c>
      <c r="I72" s="115">
        <f t="shared" si="14"/>
        <v>287684</v>
      </c>
      <c r="J72" s="116">
        <f>'FA #1'!I73</f>
        <v>183176</v>
      </c>
      <c r="K72" s="114">
        <f t="shared" si="15"/>
        <v>183176</v>
      </c>
      <c r="L72" s="114">
        <f t="shared" si="16"/>
        <v>0</v>
      </c>
      <c r="M72" s="114">
        <f t="shared" si="17"/>
        <v>0</v>
      </c>
      <c r="N72" s="114">
        <f t="shared" si="18"/>
        <v>183176</v>
      </c>
      <c r="O72" s="117">
        <f t="shared" si="18"/>
        <v>183176</v>
      </c>
      <c r="P72" s="116">
        <f t="shared" si="19"/>
        <v>470860</v>
      </c>
      <c r="Q72" s="115">
        <f t="shared" si="20"/>
        <v>470860</v>
      </c>
    </row>
    <row r="73" spans="1:17" x14ac:dyDescent="0.25">
      <c r="A73" s="95">
        <v>57</v>
      </c>
      <c r="B73" s="97" t="s">
        <v>78</v>
      </c>
      <c r="C73" s="105">
        <f>'FA #1'!E74</f>
        <v>233379</v>
      </c>
      <c r="D73" s="99">
        <f t="shared" si="11"/>
        <v>233379</v>
      </c>
      <c r="E73" s="106"/>
      <c r="F73" s="106">
        <v>0</v>
      </c>
      <c r="G73" s="103">
        <f>F73</f>
        <v>0</v>
      </c>
      <c r="H73" s="103">
        <f t="shared" si="13"/>
        <v>233379</v>
      </c>
      <c r="I73" s="103">
        <f t="shared" si="14"/>
        <v>233379</v>
      </c>
      <c r="J73" s="107">
        <f>'FA #1'!I74</f>
        <v>0</v>
      </c>
      <c r="K73" s="106">
        <f t="shared" si="15"/>
        <v>0</v>
      </c>
      <c r="L73" s="106">
        <f t="shared" si="16"/>
        <v>0</v>
      </c>
      <c r="M73" s="106">
        <f t="shared" si="17"/>
        <v>0</v>
      </c>
      <c r="N73" s="106">
        <f t="shared" si="18"/>
        <v>0</v>
      </c>
      <c r="O73" s="108">
        <f t="shared" si="18"/>
        <v>0</v>
      </c>
      <c r="P73" s="107">
        <f t="shared" si="19"/>
        <v>233379</v>
      </c>
      <c r="Q73" s="103">
        <f t="shared" si="20"/>
        <v>233379</v>
      </c>
    </row>
    <row r="74" spans="1:17" x14ac:dyDescent="0.25">
      <c r="A74" s="95">
        <v>58</v>
      </c>
      <c r="B74" s="97" t="s">
        <v>79</v>
      </c>
      <c r="C74" s="105">
        <f>'FA #1'!E75</f>
        <v>360238</v>
      </c>
      <c r="D74" s="99">
        <f t="shared" si="11"/>
        <v>360238</v>
      </c>
      <c r="E74" s="106"/>
      <c r="F74" s="106">
        <v>0</v>
      </c>
      <c r="G74" s="103">
        <f t="shared" si="12"/>
        <v>0</v>
      </c>
      <c r="H74" s="103">
        <f t="shared" si="13"/>
        <v>360238</v>
      </c>
      <c r="I74" s="103">
        <f t="shared" si="14"/>
        <v>360238</v>
      </c>
      <c r="J74" s="107">
        <f>'FA #1'!I75</f>
        <v>0</v>
      </c>
      <c r="K74" s="106">
        <f t="shared" si="15"/>
        <v>0</v>
      </c>
      <c r="L74" s="106">
        <f t="shared" si="16"/>
        <v>0</v>
      </c>
      <c r="M74" s="106">
        <f t="shared" si="17"/>
        <v>0</v>
      </c>
      <c r="N74" s="106">
        <f t="shared" si="18"/>
        <v>0</v>
      </c>
      <c r="O74" s="108">
        <f t="shared" si="18"/>
        <v>0</v>
      </c>
      <c r="P74" s="107">
        <f t="shared" si="19"/>
        <v>360238</v>
      </c>
      <c r="Q74" s="103">
        <f t="shared" si="20"/>
        <v>360238</v>
      </c>
    </row>
    <row r="75" spans="1:17" x14ac:dyDescent="0.25">
      <c r="A75" s="95">
        <v>59</v>
      </c>
      <c r="B75" s="97" t="s">
        <v>80</v>
      </c>
      <c r="C75" s="105">
        <f>'FA #1'!E76</f>
        <v>554009</v>
      </c>
      <c r="D75" s="99">
        <f t="shared" si="11"/>
        <v>554009</v>
      </c>
      <c r="E75" s="106"/>
      <c r="F75" s="106">
        <v>0</v>
      </c>
      <c r="G75" s="103">
        <f t="shared" si="12"/>
        <v>0</v>
      </c>
      <c r="H75" s="103">
        <f t="shared" si="13"/>
        <v>554009</v>
      </c>
      <c r="I75" s="103">
        <f t="shared" si="14"/>
        <v>554009</v>
      </c>
      <c r="J75" s="107">
        <f>'FA #1'!I76</f>
        <v>0</v>
      </c>
      <c r="K75" s="106">
        <f t="shared" si="15"/>
        <v>0</v>
      </c>
      <c r="L75" s="106">
        <f t="shared" si="16"/>
        <v>0</v>
      </c>
      <c r="M75" s="106">
        <f t="shared" si="17"/>
        <v>0</v>
      </c>
      <c r="N75" s="106">
        <f t="shared" si="18"/>
        <v>0</v>
      </c>
      <c r="O75" s="108">
        <f t="shared" si="18"/>
        <v>0</v>
      </c>
      <c r="P75" s="107">
        <f t="shared" si="19"/>
        <v>554009</v>
      </c>
      <c r="Q75" s="103">
        <f t="shared" si="20"/>
        <v>554009</v>
      </c>
    </row>
    <row r="76" spans="1:17" x14ac:dyDescent="0.25">
      <c r="A76" s="95">
        <v>60</v>
      </c>
      <c r="B76" s="97" t="s">
        <v>81</v>
      </c>
      <c r="C76" s="105">
        <f>'FA #1'!E77</f>
        <v>8278019</v>
      </c>
      <c r="D76" s="99">
        <f t="shared" si="11"/>
        <v>8278019</v>
      </c>
      <c r="E76" s="106"/>
      <c r="F76" s="106">
        <v>0</v>
      </c>
      <c r="G76" s="103">
        <f t="shared" si="12"/>
        <v>0</v>
      </c>
      <c r="H76" s="103">
        <f t="shared" si="13"/>
        <v>8278019</v>
      </c>
      <c r="I76" s="103">
        <f t="shared" si="14"/>
        <v>8278019</v>
      </c>
      <c r="J76" s="107">
        <f>'FA #1'!I77</f>
        <v>0</v>
      </c>
      <c r="K76" s="106">
        <f t="shared" si="15"/>
        <v>0</v>
      </c>
      <c r="L76" s="106">
        <f t="shared" si="16"/>
        <v>0</v>
      </c>
      <c r="M76" s="106">
        <f t="shared" si="17"/>
        <v>0</v>
      </c>
      <c r="N76" s="106">
        <f t="shared" si="18"/>
        <v>0</v>
      </c>
      <c r="O76" s="108">
        <f t="shared" si="18"/>
        <v>0</v>
      </c>
      <c r="P76" s="107">
        <f t="shared" si="19"/>
        <v>8278019</v>
      </c>
      <c r="Q76" s="103">
        <f t="shared" si="20"/>
        <v>8278019</v>
      </c>
    </row>
    <row r="77" spans="1:17" x14ac:dyDescent="0.25">
      <c r="A77" s="95">
        <v>61</v>
      </c>
      <c r="B77" s="97" t="s">
        <v>82</v>
      </c>
      <c r="C77" s="105">
        <f>'FA #1'!E78</f>
        <v>122767</v>
      </c>
      <c r="D77" s="99">
        <f t="shared" si="11"/>
        <v>122767</v>
      </c>
      <c r="E77" s="106"/>
      <c r="F77" s="106">
        <v>0</v>
      </c>
      <c r="G77" s="103">
        <f t="shared" si="12"/>
        <v>0</v>
      </c>
      <c r="H77" s="103">
        <f t="shared" si="13"/>
        <v>122767</v>
      </c>
      <c r="I77" s="103">
        <f t="shared" si="14"/>
        <v>122767</v>
      </c>
      <c r="J77" s="107">
        <f>'FA #1'!I78</f>
        <v>0</v>
      </c>
      <c r="K77" s="106">
        <f t="shared" si="15"/>
        <v>0</v>
      </c>
      <c r="L77" s="106">
        <f t="shared" si="16"/>
        <v>0</v>
      </c>
      <c r="M77" s="106">
        <f t="shared" si="17"/>
        <v>0</v>
      </c>
      <c r="N77" s="106">
        <f t="shared" si="18"/>
        <v>0</v>
      </c>
      <c r="O77" s="108">
        <f t="shared" si="18"/>
        <v>0</v>
      </c>
      <c r="P77" s="107">
        <f t="shared" si="19"/>
        <v>122767</v>
      </c>
      <c r="Q77" s="103">
        <f t="shared" si="20"/>
        <v>122767</v>
      </c>
    </row>
    <row r="78" spans="1:17" x14ac:dyDescent="0.25">
      <c r="A78" s="95">
        <v>62</v>
      </c>
      <c r="B78" s="97" t="s">
        <v>83</v>
      </c>
      <c r="C78" s="105">
        <f>'FA #1'!E79</f>
        <v>197537</v>
      </c>
      <c r="D78" s="99">
        <f t="shared" si="11"/>
        <v>197537</v>
      </c>
      <c r="E78" s="106"/>
      <c r="F78" s="106">
        <v>0</v>
      </c>
      <c r="G78" s="103">
        <f t="shared" si="12"/>
        <v>0</v>
      </c>
      <c r="H78" s="103">
        <f t="shared" si="13"/>
        <v>197537</v>
      </c>
      <c r="I78" s="103">
        <f t="shared" si="14"/>
        <v>197537</v>
      </c>
      <c r="J78" s="107">
        <f>'FA #1'!I79</f>
        <v>0</v>
      </c>
      <c r="K78" s="106">
        <f t="shared" si="15"/>
        <v>0</v>
      </c>
      <c r="L78" s="106">
        <f t="shared" si="16"/>
        <v>0</v>
      </c>
      <c r="M78" s="106">
        <f t="shared" si="17"/>
        <v>0</v>
      </c>
      <c r="N78" s="106">
        <f t="shared" si="18"/>
        <v>0</v>
      </c>
      <c r="O78" s="108">
        <f t="shared" si="18"/>
        <v>0</v>
      </c>
      <c r="P78" s="107">
        <f t="shared" si="19"/>
        <v>197537</v>
      </c>
      <c r="Q78" s="103">
        <f t="shared" si="20"/>
        <v>197537</v>
      </c>
    </row>
    <row r="79" spans="1:17" x14ac:dyDescent="0.25">
      <c r="A79" s="95">
        <v>63</v>
      </c>
      <c r="B79" s="97" t="s">
        <v>84</v>
      </c>
      <c r="C79" s="105">
        <f>'FA #1'!E80</f>
        <v>535526</v>
      </c>
      <c r="D79" s="99">
        <f t="shared" si="11"/>
        <v>535526</v>
      </c>
      <c r="E79" s="106"/>
      <c r="F79" s="106">
        <v>0</v>
      </c>
      <c r="G79" s="103">
        <f t="shared" si="12"/>
        <v>0</v>
      </c>
      <c r="H79" s="103">
        <f t="shared" si="13"/>
        <v>535526</v>
      </c>
      <c r="I79" s="103">
        <f t="shared" si="14"/>
        <v>535526</v>
      </c>
      <c r="J79" s="107">
        <f>'FA #1'!I80</f>
        <v>0</v>
      </c>
      <c r="K79" s="106">
        <f t="shared" si="15"/>
        <v>0</v>
      </c>
      <c r="L79" s="106">
        <f t="shared" si="16"/>
        <v>0</v>
      </c>
      <c r="M79" s="106">
        <f t="shared" si="17"/>
        <v>0</v>
      </c>
      <c r="N79" s="106">
        <f t="shared" si="18"/>
        <v>0</v>
      </c>
      <c r="O79" s="108">
        <f t="shared" si="18"/>
        <v>0</v>
      </c>
      <c r="P79" s="107">
        <f t="shared" si="19"/>
        <v>535526</v>
      </c>
      <c r="Q79" s="103">
        <f t="shared" si="20"/>
        <v>535526</v>
      </c>
    </row>
    <row r="80" spans="1:17" x14ac:dyDescent="0.25">
      <c r="A80" s="95">
        <v>64</v>
      </c>
      <c r="B80" s="97" t="s">
        <v>85</v>
      </c>
      <c r="C80" s="105">
        <f>'FA #1'!E81</f>
        <v>908347</v>
      </c>
      <c r="D80" s="99">
        <f t="shared" si="11"/>
        <v>908347</v>
      </c>
      <c r="E80" s="106"/>
      <c r="F80" s="106">
        <v>0</v>
      </c>
      <c r="G80" s="103">
        <f t="shared" si="12"/>
        <v>0</v>
      </c>
      <c r="H80" s="103">
        <f t="shared" si="13"/>
        <v>908347</v>
      </c>
      <c r="I80" s="103">
        <f t="shared" si="14"/>
        <v>908347</v>
      </c>
      <c r="J80" s="107">
        <f>'FA #1'!I81</f>
        <v>0</v>
      </c>
      <c r="K80" s="106">
        <f t="shared" si="15"/>
        <v>0</v>
      </c>
      <c r="L80" s="106">
        <f t="shared" si="16"/>
        <v>0</v>
      </c>
      <c r="M80" s="106">
        <f t="shared" si="17"/>
        <v>0</v>
      </c>
      <c r="N80" s="106">
        <f t="shared" si="18"/>
        <v>0</v>
      </c>
      <c r="O80" s="108">
        <f t="shared" si="18"/>
        <v>0</v>
      </c>
      <c r="P80" s="107">
        <f t="shared" si="19"/>
        <v>908347</v>
      </c>
      <c r="Q80" s="103">
        <f t="shared" si="20"/>
        <v>908347</v>
      </c>
    </row>
    <row r="81" spans="1:17" x14ac:dyDescent="0.25">
      <c r="A81" s="95">
        <v>65</v>
      </c>
      <c r="B81" s="97" t="s">
        <v>86</v>
      </c>
      <c r="C81" s="105">
        <f>'FA #1'!E82</f>
        <v>1699044</v>
      </c>
      <c r="D81" s="99">
        <f t="shared" si="11"/>
        <v>1699044</v>
      </c>
      <c r="E81" s="106"/>
      <c r="F81" s="106">
        <v>0</v>
      </c>
      <c r="G81" s="103">
        <f t="shared" si="12"/>
        <v>0</v>
      </c>
      <c r="H81" s="103">
        <f t="shared" si="13"/>
        <v>1699044</v>
      </c>
      <c r="I81" s="103">
        <f t="shared" si="14"/>
        <v>1699044</v>
      </c>
      <c r="J81" s="107">
        <f>'FA #1'!I82</f>
        <v>0</v>
      </c>
      <c r="K81" s="106">
        <f t="shared" si="15"/>
        <v>0</v>
      </c>
      <c r="L81" s="106">
        <f t="shared" si="16"/>
        <v>0</v>
      </c>
      <c r="M81" s="106">
        <f t="shared" si="17"/>
        <v>0</v>
      </c>
      <c r="N81" s="106">
        <f t="shared" si="18"/>
        <v>0</v>
      </c>
      <c r="O81" s="108">
        <f t="shared" si="18"/>
        <v>0</v>
      </c>
      <c r="P81" s="107">
        <f t="shared" si="19"/>
        <v>1699044</v>
      </c>
      <c r="Q81" s="103">
        <f t="shared" si="20"/>
        <v>1699044</v>
      </c>
    </row>
    <row r="82" spans="1:17" x14ac:dyDescent="0.25">
      <c r="A82" s="95">
        <v>66</v>
      </c>
      <c r="B82" s="97" t="s">
        <v>87</v>
      </c>
      <c r="C82" s="105">
        <f>'FA #1'!E83</f>
        <v>447625</v>
      </c>
      <c r="D82" s="99">
        <f t="shared" si="11"/>
        <v>447625</v>
      </c>
      <c r="E82" s="106"/>
      <c r="F82" s="106">
        <v>0</v>
      </c>
      <c r="G82" s="103">
        <f t="shared" si="12"/>
        <v>0</v>
      </c>
      <c r="H82" s="103">
        <f t="shared" si="13"/>
        <v>447625</v>
      </c>
      <c r="I82" s="103">
        <f t="shared" si="14"/>
        <v>447625</v>
      </c>
      <c r="J82" s="107">
        <f>'FA #1'!I83</f>
        <v>0</v>
      </c>
      <c r="K82" s="106">
        <f t="shared" si="15"/>
        <v>0</v>
      </c>
      <c r="L82" s="106">
        <f t="shared" si="16"/>
        <v>0</v>
      </c>
      <c r="M82" s="106">
        <f t="shared" si="17"/>
        <v>0</v>
      </c>
      <c r="N82" s="106">
        <f t="shared" si="18"/>
        <v>0</v>
      </c>
      <c r="O82" s="108">
        <f t="shared" si="18"/>
        <v>0</v>
      </c>
      <c r="P82" s="107">
        <f t="shared" si="19"/>
        <v>447625</v>
      </c>
      <c r="Q82" s="103">
        <f t="shared" si="20"/>
        <v>447625</v>
      </c>
    </row>
    <row r="83" spans="1:17" x14ac:dyDescent="0.25">
      <c r="A83" s="95">
        <v>67</v>
      </c>
      <c r="B83" s="97" t="s">
        <v>88</v>
      </c>
      <c r="C83" s="105">
        <f>'FA #1'!E84</f>
        <v>1365525</v>
      </c>
      <c r="D83" s="99">
        <f t="shared" si="11"/>
        <v>1365525</v>
      </c>
      <c r="E83" s="106"/>
      <c r="F83" s="106">
        <v>0</v>
      </c>
      <c r="G83" s="103">
        <f t="shared" si="12"/>
        <v>0</v>
      </c>
      <c r="H83" s="103">
        <f t="shared" si="13"/>
        <v>1365525</v>
      </c>
      <c r="I83" s="103">
        <f t="shared" si="14"/>
        <v>1365525</v>
      </c>
      <c r="J83" s="107">
        <f>'FA #1'!I84</f>
        <v>0</v>
      </c>
      <c r="K83" s="106">
        <f t="shared" si="15"/>
        <v>0</v>
      </c>
      <c r="L83" s="106">
        <f t="shared" si="16"/>
        <v>0</v>
      </c>
      <c r="M83" s="106">
        <f t="shared" si="17"/>
        <v>0</v>
      </c>
      <c r="N83" s="106">
        <f t="shared" si="18"/>
        <v>0</v>
      </c>
      <c r="O83" s="108">
        <f t="shared" si="18"/>
        <v>0</v>
      </c>
      <c r="P83" s="107">
        <f t="shared" si="19"/>
        <v>1365525</v>
      </c>
      <c r="Q83" s="103">
        <f t="shared" si="20"/>
        <v>1365525</v>
      </c>
    </row>
    <row r="84" spans="1:17" x14ac:dyDescent="0.25">
      <c r="A84" s="95">
        <v>68</v>
      </c>
      <c r="B84" s="97" t="s">
        <v>89</v>
      </c>
      <c r="C84" s="105">
        <f>'FA #1'!E85</f>
        <v>970517</v>
      </c>
      <c r="D84" s="99">
        <f t="shared" si="11"/>
        <v>970517</v>
      </c>
      <c r="E84" s="106"/>
      <c r="F84" s="106">
        <v>0</v>
      </c>
      <c r="G84" s="103">
        <f t="shared" si="12"/>
        <v>0</v>
      </c>
      <c r="H84" s="103">
        <f t="shared" si="13"/>
        <v>970517</v>
      </c>
      <c r="I84" s="103">
        <f t="shared" si="14"/>
        <v>970517</v>
      </c>
      <c r="J84" s="107">
        <f>'FA #1'!I85</f>
        <v>0</v>
      </c>
      <c r="K84" s="106">
        <f t="shared" si="15"/>
        <v>0</v>
      </c>
      <c r="L84" s="106">
        <f t="shared" si="16"/>
        <v>0</v>
      </c>
      <c r="M84" s="106">
        <f t="shared" si="17"/>
        <v>0</v>
      </c>
      <c r="N84" s="106">
        <f t="shared" si="18"/>
        <v>0</v>
      </c>
      <c r="O84" s="108">
        <f t="shared" si="18"/>
        <v>0</v>
      </c>
      <c r="P84" s="107">
        <f t="shared" si="19"/>
        <v>970517</v>
      </c>
      <c r="Q84" s="103">
        <f t="shared" si="20"/>
        <v>970517</v>
      </c>
    </row>
    <row r="85" spans="1:17" x14ac:dyDescent="0.25">
      <c r="A85" s="95">
        <v>69</v>
      </c>
      <c r="B85" s="97" t="s">
        <v>90</v>
      </c>
      <c r="C85" s="105">
        <f>'FA #1'!E86</f>
        <v>129510</v>
      </c>
      <c r="D85" s="99">
        <f t="shared" si="11"/>
        <v>129510</v>
      </c>
      <c r="E85" s="106"/>
      <c r="F85" s="106">
        <v>0</v>
      </c>
      <c r="G85" s="103">
        <f t="shared" si="12"/>
        <v>0</v>
      </c>
      <c r="H85" s="103">
        <f t="shared" si="13"/>
        <v>129510</v>
      </c>
      <c r="I85" s="103">
        <f t="shared" si="14"/>
        <v>129510</v>
      </c>
      <c r="J85" s="107">
        <f>'FA #1'!I86</f>
        <v>0</v>
      </c>
      <c r="K85" s="106">
        <f t="shared" si="15"/>
        <v>0</v>
      </c>
      <c r="L85" s="106">
        <f t="shared" si="16"/>
        <v>0</v>
      </c>
      <c r="M85" s="106">
        <f t="shared" si="17"/>
        <v>0</v>
      </c>
      <c r="N85" s="106">
        <f t="shared" si="18"/>
        <v>0</v>
      </c>
      <c r="O85" s="108">
        <f t="shared" si="18"/>
        <v>0</v>
      </c>
      <c r="P85" s="107">
        <f t="shared" si="19"/>
        <v>129510</v>
      </c>
      <c r="Q85" s="103">
        <f t="shared" si="20"/>
        <v>129510</v>
      </c>
    </row>
    <row r="86" spans="1:17" x14ac:dyDescent="0.25">
      <c r="A86" s="95">
        <v>70</v>
      </c>
      <c r="B86" s="97" t="s">
        <v>91</v>
      </c>
      <c r="C86" s="105">
        <f>'FA #1'!E87</f>
        <v>453570</v>
      </c>
      <c r="D86" s="99">
        <f t="shared" si="11"/>
        <v>453570</v>
      </c>
      <c r="E86" s="106"/>
      <c r="F86" s="106">
        <v>0</v>
      </c>
      <c r="G86" s="103">
        <f t="shared" si="12"/>
        <v>0</v>
      </c>
      <c r="H86" s="103">
        <f t="shared" si="13"/>
        <v>453570</v>
      </c>
      <c r="I86" s="103">
        <f t="shared" si="14"/>
        <v>453570</v>
      </c>
      <c r="J86" s="107">
        <f>'FA #1'!I87</f>
        <v>0</v>
      </c>
      <c r="K86" s="106">
        <f t="shared" si="15"/>
        <v>0</v>
      </c>
      <c r="L86" s="106">
        <f t="shared" si="16"/>
        <v>0</v>
      </c>
      <c r="M86" s="106">
        <f t="shared" si="17"/>
        <v>0</v>
      </c>
      <c r="N86" s="106">
        <f t="shared" si="18"/>
        <v>0</v>
      </c>
      <c r="O86" s="108">
        <f t="shared" si="18"/>
        <v>0</v>
      </c>
      <c r="P86" s="107">
        <f t="shared" si="19"/>
        <v>453570</v>
      </c>
      <c r="Q86" s="103">
        <f t="shared" si="20"/>
        <v>453570</v>
      </c>
    </row>
    <row r="87" spans="1:17" x14ac:dyDescent="0.25">
      <c r="A87" s="95">
        <v>71</v>
      </c>
      <c r="B87" s="97" t="s">
        <v>92</v>
      </c>
      <c r="C87" s="105">
        <f>'FA #1'!E88</f>
        <v>376913</v>
      </c>
      <c r="D87" s="99">
        <f t="shared" si="11"/>
        <v>376913</v>
      </c>
      <c r="E87" s="106"/>
      <c r="F87" s="106">
        <v>0</v>
      </c>
      <c r="G87" s="103">
        <f t="shared" si="12"/>
        <v>0</v>
      </c>
      <c r="H87" s="103">
        <f t="shared" si="13"/>
        <v>376913</v>
      </c>
      <c r="I87" s="103">
        <f t="shared" si="14"/>
        <v>376913</v>
      </c>
      <c r="J87" s="107">
        <f>'FA #1'!I88</f>
        <v>0</v>
      </c>
      <c r="K87" s="106">
        <f t="shared" si="15"/>
        <v>0</v>
      </c>
      <c r="L87" s="106">
        <f t="shared" si="16"/>
        <v>0</v>
      </c>
      <c r="M87" s="106">
        <f t="shared" si="17"/>
        <v>0</v>
      </c>
      <c r="N87" s="106">
        <f t="shared" si="18"/>
        <v>0</v>
      </c>
      <c r="O87" s="108">
        <f t="shared" si="18"/>
        <v>0</v>
      </c>
      <c r="P87" s="107">
        <f t="shared" si="19"/>
        <v>376913</v>
      </c>
      <c r="Q87" s="103">
        <f t="shared" si="20"/>
        <v>376913</v>
      </c>
    </row>
    <row r="88" spans="1:17" x14ac:dyDescent="0.25">
      <c r="A88" s="95">
        <v>72</v>
      </c>
      <c r="B88" s="97" t="s">
        <v>93</v>
      </c>
      <c r="C88" s="105">
        <f>'FA #1'!E89</f>
        <v>77290</v>
      </c>
      <c r="D88" s="99">
        <f t="shared" si="11"/>
        <v>77290</v>
      </c>
      <c r="E88" s="106"/>
      <c r="F88" s="106">
        <v>0</v>
      </c>
      <c r="G88" s="103">
        <f t="shared" si="12"/>
        <v>0</v>
      </c>
      <c r="H88" s="103">
        <f t="shared" si="13"/>
        <v>77290</v>
      </c>
      <c r="I88" s="103">
        <f t="shared" si="14"/>
        <v>77290</v>
      </c>
      <c r="J88" s="107">
        <f>'FA #1'!I89</f>
        <v>0</v>
      </c>
      <c r="K88" s="106">
        <f t="shared" si="15"/>
        <v>0</v>
      </c>
      <c r="L88" s="106">
        <f t="shared" si="16"/>
        <v>0</v>
      </c>
      <c r="M88" s="106">
        <f t="shared" si="17"/>
        <v>0</v>
      </c>
      <c r="N88" s="106">
        <f t="shared" si="18"/>
        <v>0</v>
      </c>
      <c r="O88" s="108">
        <f t="shared" si="18"/>
        <v>0</v>
      </c>
      <c r="P88" s="107">
        <f t="shared" si="19"/>
        <v>77290</v>
      </c>
      <c r="Q88" s="103">
        <f t="shared" si="20"/>
        <v>77290</v>
      </c>
    </row>
    <row r="89" spans="1:17" x14ac:dyDescent="0.25">
      <c r="A89" s="95">
        <v>73</v>
      </c>
      <c r="B89" s="97" t="s">
        <v>94</v>
      </c>
      <c r="C89" s="105">
        <f>'FA #1'!E90</f>
        <v>276632</v>
      </c>
      <c r="D89" s="99">
        <f t="shared" si="11"/>
        <v>276632</v>
      </c>
      <c r="E89" s="106"/>
      <c r="F89" s="106">
        <v>0</v>
      </c>
      <c r="G89" s="103">
        <f t="shared" si="12"/>
        <v>0</v>
      </c>
      <c r="H89" s="103">
        <f t="shared" si="13"/>
        <v>276632</v>
      </c>
      <c r="I89" s="103">
        <f t="shared" si="14"/>
        <v>276632</v>
      </c>
      <c r="J89" s="107">
        <f>'FA #1'!I90</f>
        <v>0</v>
      </c>
      <c r="K89" s="106">
        <f t="shared" si="15"/>
        <v>0</v>
      </c>
      <c r="L89" s="106">
        <f t="shared" si="16"/>
        <v>0</v>
      </c>
      <c r="M89" s="106">
        <f t="shared" si="17"/>
        <v>0</v>
      </c>
      <c r="N89" s="106">
        <f t="shared" si="18"/>
        <v>0</v>
      </c>
      <c r="O89" s="108">
        <f t="shared" si="18"/>
        <v>0</v>
      </c>
      <c r="P89" s="107">
        <f t="shared" si="19"/>
        <v>276632</v>
      </c>
      <c r="Q89" s="103">
        <f t="shared" si="20"/>
        <v>276632</v>
      </c>
    </row>
    <row r="90" spans="1:17" x14ac:dyDescent="0.25">
      <c r="A90" s="95">
        <v>74</v>
      </c>
      <c r="B90" s="97" t="s">
        <v>95</v>
      </c>
      <c r="C90" s="105">
        <f>'FA #1'!E91</f>
        <v>1205205</v>
      </c>
      <c r="D90" s="99">
        <f t="shared" si="11"/>
        <v>1205205</v>
      </c>
      <c r="E90" s="106"/>
      <c r="F90" s="106">
        <v>0</v>
      </c>
      <c r="G90" s="103">
        <f t="shared" si="12"/>
        <v>0</v>
      </c>
      <c r="H90" s="103">
        <f t="shared" si="13"/>
        <v>1205205</v>
      </c>
      <c r="I90" s="103">
        <f t="shared" si="14"/>
        <v>1205205</v>
      </c>
      <c r="J90" s="107">
        <f>'FA #1'!I91</f>
        <v>0</v>
      </c>
      <c r="K90" s="106">
        <f t="shared" si="15"/>
        <v>0</v>
      </c>
      <c r="L90" s="106">
        <f t="shared" si="16"/>
        <v>0</v>
      </c>
      <c r="M90" s="106">
        <f t="shared" si="17"/>
        <v>0</v>
      </c>
      <c r="N90" s="106">
        <f t="shared" si="18"/>
        <v>0</v>
      </c>
      <c r="O90" s="108">
        <f t="shared" si="18"/>
        <v>0</v>
      </c>
      <c r="P90" s="107">
        <f t="shared" si="19"/>
        <v>1205205</v>
      </c>
      <c r="Q90" s="103">
        <f t="shared" si="20"/>
        <v>1205205</v>
      </c>
    </row>
    <row r="91" spans="1:17" x14ac:dyDescent="0.25">
      <c r="A91" s="95">
        <v>75</v>
      </c>
      <c r="B91" s="97" t="s">
        <v>96</v>
      </c>
      <c r="C91" s="105">
        <f>'FA #1'!E92</f>
        <v>114654</v>
      </c>
      <c r="D91" s="99">
        <f t="shared" si="11"/>
        <v>114654</v>
      </c>
      <c r="E91" s="106"/>
      <c r="F91" s="106">
        <v>0</v>
      </c>
      <c r="G91" s="103">
        <f t="shared" si="12"/>
        <v>0</v>
      </c>
      <c r="H91" s="103">
        <f t="shared" si="13"/>
        <v>114654</v>
      </c>
      <c r="I91" s="103">
        <f t="shared" si="14"/>
        <v>114654</v>
      </c>
      <c r="J91" s="107">
        <f>'FA #1'!I92</f>
        <v>0</v>
      </c>
      <c r="K91" s="106">
        <f t="shared" si="15"/>
        <v>0</v>
      </c>
      <c r="L91" s="106">
        <f t="shared" si="16"/>
        <v>0</v>
      </c>
      <c r="M91" s="106">
        <f t="shared" si="17"/>
        <v>0</v>
      </c>
      <c r="N91" s="106">
        <f t="shared" si="18"/>
        <v>0</v>
      </c>
      <c r="O91" s="108">
        <f t="shared" si="18"/>
        <v>0</v>
      </c>
      <c r="P91" s="107">
        <f t="shared" si="19"/>
        <v>114654</v>
      </c>
      <c r="Q91" s="103">
        <f t="shared" si="20"/>
        <v>114654</v>
      </c>
    </row>
    <row r="92" spans="1:17" x14ac:dyDescent="0.25">
      <c r="A92" s="95">
        <v>76</v>
      </c>
      <c r="B92" s="97" t="s">
        <v>97</v>
      </c>
      <c r="C92" s="105">
        <f>'FA #1'!E93</f>
        <v>915975</v>
      </c>
      <c r="D92" s="99">
        <f t="shared" si="11"/>
        <v>915975</v>
      </c>
      <c r="E92" s="106"/>
      <c r="F92" s="106">
        <v>0</v>
      </c>
      <c r="G92" s="103">
        <f t="shared" si="12"/>
        <v>0</v>
      </c>
      <c r="H92" s="103">
        <f t="shared" si="13"/>
        <v>915975</v>
      </c>
      <c r="I92" s="103">
        <f t="shared" si="14"/>
        <v>915975</v>
      </c>
      <c r="J92" s="107">
        <f>'FA #1'!I93</f>
        <v>0</v>
      </c>
      <c r="K92" s="106">
        <f t="shared" si="15"/>
        <v>0</v>
      </c>
      <c r="L92" s="106">
        <f t="shared" si="16"/>
        <v>0</v>
      </c>
      <c r="M92" s="106">
        <f t="shared" si="17"/>
        <v>0</v>
      </c>
      <c r="N92" s="106">
        <f t="shared" si="18"/>
        <v>0</v>
      </c>
      <c r="O92" s="108">
        <f t="shared" si="18"/>
        <v>0</v>
      </c>
      <c r="P92" s="107">
        <f t="shared" si="19"/>
        <v>915975</v>
      </c>
      <c r="Q92" s="103">
        <f t="shared" si="20"/>
        <v>915975</v>
      </c>
    </row>
    <row r="93" spans="1:17" x14ac:dyDescent="0.25">
      <c r="A93" s="95">
        <v>77</v>
      </c>
      <c r="B93" s="97" t="s">
        <v>98</v>
      </c>
      <c r="C93" s="105">
        <f>'FA #1'!E94</f>
        <v>719879</v>
      </c>
      <c r="D93" s="99">
        <f t="shared" si="11"/>
        <v>719879</v>
      </c>
      <c r="E93" s="106"/>
      <c r="F93" s="106">
        <v>0</v>
      </c>
      <c r="G93" s="103">
        <f t="shared" si="12"/>
        <v>0</v>
      </c>
      <c r="H93" s="103">
        <f t="shared" si="13"/>
        <v>719879</v>
      </c>
      <c r="I93" s="103">
        <f t="shared" si="14"/>
        <v>719879</v>
      </c>
      <c r="J93" s="107">
        <f>'FA #1'!I94</f>
        <v>0</v>
      </c>
      <c r="K93" s="106">
        <f t="shared" si="15"/>
        <v>0</v>
      </c>
      <c r="L93" s="106">
        <f t="shared" si="16"/>
        <v>0</v>
      </c>
      <c r="M93" s="106">
        <f t="shared" si="17"/>
        <v>0</v>
      </c>
      <c r="N93" s="106">
        <f t="shared" si="18"/>
        <v>0</v>
      </c>
      <c r="O93" s="108">
        <f t="shared" si="18"/>
        <v>0</v>
      </c>
      <c r="P93" s="107">
        <f t="shared" si="19"/>
        <v>719879</v>
      </c>
      <c r="Q93" s="103">
        <f t="shared" si="20"/>
        <v>719879</v>
      </c>
    </row>
    <row r="94" spans="1:17" x14ac:dyDescent="0.25">
      <c r="A94" s="95">
        <v>78</v>
      </c>
      <c r="B94" s="97" t="s">
        <v>99</v>
      </c>
      <c r="C94" s="105">
        <f>'FA #1'!E95</f>
        <v>1876001</v>
      </c>
      <c r="D94" s="99">
        <f t="shared" si="11"/>
        <v>1876001</v>
      </c>
      <c r="E94" s="106"/>
      <c r="F94" s="106">
        <v>0</v>
      </c>
      <c r="G94" s="103">
        <f t="shared" si="12"/>
        <v>0</v>
      </c>
      <c r="H94" s="103">
        <f t="shared" si="13"/>
        <v>1876001</v>
      </c>
      <c r="I94" s="103">
        <f t="shared" si="14"/>
        <v>1876001</v>
      </c>
      <c r="J94" s="107">
        <f>'FA #1'!I95</f>
        <v>0</v>
      </c>
      <c r="K94" s="106">
        <f t="shared" si="15"/>
        <v>0</v>
      </c>
      <c r="L94" s="106">
        <f t="shared" si="16"/>
        <v>0</v>
      </c>
      <c r="M94" s="106">
        <f t="shared" si="17"/>
        <v>0</v>
      </c>
      <c r="N94" s="106">
        <f t="shared" si="18"/>
        <v>0</v>
      </c>
      <c r="O94" s="108">
        <f t="shared" si="18"/>
        <v>0</v>
      </c>
      <c r="P94" s="107">
        <f t="shared" si="19"/>
        <v>1876001</v>
      </c>
      <c r="Q94" s="103">
        <f t="shared" si="20"/>
        <v>1876001</v>
      </c>
    </row>
    <row r="95" spans="1:17" x14ac:dyDescent="0.25">
      <c r="A95" s="95">
        <v>79</v>
      </c>
      <c r="B95" s="97" t="s">
        <v>100</v>
      </c>
      <c r="C95" s="105">
        <f>'FA #1'!E96</f>
        <v>1131999</v>
      </c>
      <c r="D95" s="99">
        <f t="shared" si="11"/>
        <v>1131999</v>
      </c>
      <c r="E95" s="106"/>
      <c r="F95" s="106">
        <v>0</v>
      </c>
      <c r="G95" s="103">
        <f t="shared" si="12"/>
        <v>0</v>
      </c>
      <c r="H95" s="103">
        <f t="shared" si="13"/>
        <v>1131999</v>
      </c>
      <c r="I95" s="103">
        <f t="shared" si="14"/>
        <v>1131999</v>
      </c>
      <c r="J95" s="107">
        <f>'FA #1'!I96</f>
        <v>0</v>
      </c>
      <c r="K95" s="106">
        <f t="shared" si="15"/>
        <v>0</v>
      </c>
      <c r="L95" s="106">
        <f t="shared" si="16"/>
        <v>0</v>
      </c>
      <c r="M95" s="106">
        <f t="shared" si="17"/>
        <v>0</v>
      </c>
      <c r="N95" s="106">
        <f t="shared" si="18"/>
        <v>0</v>
      </c>
      <c r="O95" s="108">
        <f t="shared" si="18"/>
        <v>0</v>
      </c>
      <c r="P95" s="107">
        <f t="shared" si="19"/>
        <v>1131999</v>
      </c>
      <c r="Q95" s="103">
        <f t="shared" si="20"/>
        <v>1131999</v>
      </c>
    </row>
    <row r="96" spans="1:17" x14ac:dyDescent="0.25">
      <c r="A96" s="95">
        <v>80</v>
      </c>
      <c r="B96" s="97" t="s">
        <v>101</v>
      </c>
      <c r="C96" s="105">
        <f>'FA #1'!E97</f>
        <v>629234</v>
      </c>
      <c r="D96" s="99">
        <f t="shared" si="11"/>
        <v>629234</v>
      </c>
      <c r="E96" s="106"/>
      <c r="F96" s="106">
        <v>0</v>
      </c>
      <c r="G96" s="103">
        <f t="shared" si="12"/>
        <v>0</v>
      </c>
      <c r="H96" s="103">
        <f t="shared" si="13"/>
        <v>629234</v>
      </c>
      <c r="I96" s="103">
        <f t="shared" si="14"/>
        <v>629234</v>
      </c>
      <c r="J96" s="107">
        <f>'FA #1'!I97</f>
        <v>0</v>
      </c>
      <c r="K96" s="106">
        <f t="shared" si="15"/>
        <v>0</v>
      </c>
      <c r="L96" s="106">
        <f t="shared" si="16"/>
        <v>0</v>
      </c>
      <c r="M96" s="106">
        <f t="shared" si="17"/>
        <v>0</v>
      </c>
      <c r="N96" s="106">
        <f t="shared" si="18"/>
        <v>0</v>
      </c>
      <c r="O96" s="108">
        <f t="shared" si="18"/>
        <v>0</v>
      </c>
      <c r="P96" s="107">
        <f t="shared" si="19"/>
        <v>629234</v>
      </c>
      <c r="Q96" s="103">
        <f t="shared" si="20"/>
        <v>629234</v>
      </c>
    </row>
    <row r="97" spans="1:17" x14ac:dyDescent="0.25">
      <c r="A97" s="95">
        <v>81</v>
      </c>
      <c r="B97" s="97" t="s">
        <v>102</v>
      </c>
      <c r="C97" s="105">
        <f>'FA #1'!E98</f>
        <v>571776</v>
      </c>
      <c r="D97" s="99">
        <f t="shared" si="11"/>
        <v>571776</v>
      </c>
      <c r="E97" s="106"/>
      <c r="F97" s="106">
        <v>0</v>
      </c>
      <c r="G97" s="103">
        <f t="shared" si="12"/>
        <v>0</v>
      </c>
      <c r="H97" s="103">
        <f t="shared" si="13"/>
        <v>571776</v>
      </c>
      <c r="I97" s="103">
        <f t="shared" si="14"/>
        <v>571776</v>
      </c>
      <c r="J97" s="107">
        <f>'FA #1'!I98</f>
        <v>0</v>
      </c>
      <c r="K97" s="106">
        <f t="shared" si="15"/>
        <v>0</v>
      </c>
      <c r="L97" s="106">
        <f t="shared" si="16"/>
        <v>0</v>
      </c>
      <c r="M97" s="106">
        <f t="shared" si="17"/>
        <v>0</v>
      </c>
      <c r="N97" s="106">
        <f t="shared" si="18"/>
        <v>0</v>
      </c>
      <c r="O97" s="108">
        <f t="shared" si="18"/>
        <v>0</v>
      </c>
      <c r="P97" s="107">
        <f t="shared" si="19"/>
        <v>571776</v>
      </c>
      <c r="Q97" s="103">
        <f t="shared" si="20"/>
        <v>571776</v>
      </c>
    </row>
    <row r="98" spans="1:17" x14ac:dyDescent="0.25">
      <c r="A98" s="95">
        <v>82</v>
      </c>
      <c r="B98" s="97" t="s">
        <v>103</v>
      </c>
      <c r="C98" s="105">
        <f>'FA #1'!E99</f>
        <v>508020</v>
      </c>
      <c r="D98" s="99">
        <f t="shared" si="11"/>
        <v>508020</v>
      </c>
      <c r="E98" s="106"/>
      <c r="F98" s="106">
        <v>0</v>
      </c>
      <c r="G98" s="103">
        <f t="shared" si="12"/>
        <v>0</v>
      </c>
      <c r="H98" s="103">
        <f t="shared" si="13"/>
        <v>508020</v>
      </c>
      <c r="I98" s="103">
        <f t="shared" si="14"/>
        <v>508020</v>
      </c>
      <c r="J98" s="107">
        <f>'FA #1'!I99</f>
        <v>0</v>
      </c>
      <c r="K98" s="106">
        <f t="shared" si="15"/>
        <v>0</v>
      </c>
      <c r="L98" s="106">
        <f t="shared" si="16"/>
        <v>0</v>
      </c>
      <c r="M98" s="106">
        <f t="shared" si="17"/>
        <v>0</v>
      </c>
      <c r="N98" s="106">
        <f t="shared" si="18"/>
        <v>0</v>
      </c>
      <c r="O98" s="108">
        <f t="shared" si="18"/>
        <v>0</v>
      </c>
      <c r="P98" s="107">
        <f t="shared" si="19"/>
        <v>508020</v>
      </c>
      <c r="Q98" s="103">
        <f t="shared" si="20"/>
        <v>508020</v>
      </c>
    </row>
    <row r="99" spans="1:17" x14ac:dyDescent="0.25">
      <c r="A99" s="95">
        <v>83</v>
      </c>
      <c r="B99" s="97" t="s">
        <v>104</v>
      </c>
      <c r="C99" s="105">
        <f>'FA #1'!E100</f>
        <v>593563</v>
      </c>
      <c r="D99" s="99">
        <f t="shared" si="11"/>
        <v>593563</v>
      </c>
      <c r="E99" s="106"/>
      <c r="F99" s="106">
        <v>0</v>
      </c>
      <c r="G99" s="103">
        <f t="shared" si="12"/>
        <v>0</v>
      </c>
      <c r="H99" s="103">
        <f t="shared" si="13"/>
        <v>593563</v>
      </c>
      <c r="I99" s="103">
        <f t="shared" si="14"/>
        <v>593563</v>
      </c>
      <c r="J99" s="107">
        <f>'FA #1'!I100</f>
        <v>0</v>
      </c>
      <c r="K99" s="106">
        <f t="shared" si="15"/>
        <v>0</v>
      </c>
      <c r="L99" s="106">
        <f t="shared" si="16"/>
        <v>0</v>
      </c>
      <c r="M99" s="106">
        <f t="shared" si="17"/>
        <v>0</v>
      </c>
      <c r="N99" s="106">
        <f t="shared" si="18"/>
        <v>0</v>
      </c>
      <c r="O99" s="108">
        <f t="shared" si="18"/>
        <v>0</v>
      </c>
      <c r="P99" s="107">
        <f t="shared" si="19"/>
        <v>593563</v>
      </c>
      <c r="Q99" s="103">
        <f t="shared" si="20"/>
        <v>593563</v>
      </c>
    </row>
    <row r="100" spans="1:17" x14ac:dyDescent="0.25">
      <c r="A100" s="95">
        <v>84</v>
      </c>
      <c r="B100" s="97" t="s">
        <v>105</v>
      </c>
      <c r="C100" s="105">
        <f>'FA #1'!E101</f>
        <v>442422</v>
      </c>
      <c r="D100" s="99">
        <f t="shared" si="11"/>
        <v>442422</v>
      </c>
      <c r="E100" s="106"/>
      <c r="F100" s="106">
        <v>0</v>
      </c>
      <c r="G100" s="103">
        <f t="shared" si="12"/>
        <v>0</v>
      </c>
      <c r="H100" s="103">
        <f t="shared" si="13"/>
        <v>442422</v>
      </c>
      <c r="I100" s="103">
        <f t="shared" si="14"/>
        <v>442422</v>
      </c>
      <c r="J100" s="107">
        <f>'FA #1'!I101</f>
        <v>0</v>
      </c>
      <c r="K100" s="106">
        <f t="shared" si="15"/>
        <v>0</v>
      </c>
      <c r="L100" s="106">
        <f t="shared" si="16"/>
        <v>0</v>
      </c>
      <c r="M100" s="106">
        <f t="shared" si="17"/>
        <v>0</v>
      </c>
      <c r="N100" s="106">
        <f t="shared" si="18"/>
        <v>0</v>
      </c>
      <c r="O100" s="108">
        <f t="shared" si="18"/>
        <v>0</v>
      </c>
      <c r="P100" s="107">
        <f t="shared" si="19"/>
        <v>442422</v>
      </c>
      <c r="Q100" s="103">
        <f t="shared" si="20"/>
        <v>442422</v>
      </c>
    </row>
    <row r="101" spans="1:17" x14ac:dyDescent="0.25">
      <c r="A101" s="95">
        <v>85</v>
      </c>
      <c r="B101" s="97" t="s">
        <v>106</v>
      </c>
      <c r="C101" s="105">
        <f>'FA #1'!E102</f>
        <v>437853</v>
      </c>
      <c r="D101" s="99">
        <f t="shared" si="11"/>
        <v>437853</v>
      </c>
      <c r="E101" s="106"/>
      <c r="F101" s="106">
        <v>0</v>
      </c>
      <c r="G101" s="103">
        <f t="shared" si="12"/>
        <v>0</v>
      </c>
      <c r="H101" s="103">
        <f t="shared" si="13"/>
        <v>437853</v>
      </c>
      <c r="I101" s="103">
        <f t="shared" si="14"/>
        <v>437853</v>
      </c>
      <c r="J101" s="107">
        <f>'FA #1'!I102</f>
        <v>0</v>
      </c>
      <c r="K101" s="106">
        <f t="shared" si="15"/>
        <v>0</v>
      </c>
      <c r="L101" s="106">
        <f t="shared" si="16"/>
        <v>0</v>
      </c>
      <c r="M101" s="106">
        <f t="shared" si="17"/>
        <v>0</v>
      </c>
      <c r="N101" s="106">
        <f t="shared" si="18"/>
        <v>0</v>
      </c>
      <c r="O101" s="108">
        <f t="shared" si="18"/>
        <v>0</v>
      </c>
      <c r="P101" s="107">
        <f t="shared" si="19"/>
        <v>437853</v>
      </c>
      <c r="Q101" s="103">
        <f t="shared" si="20"/>
        <v>437853</v>
      </c>
    </row>
    <row r="102" spans="1:17" x14ac:dyDescent="0.25">
      <c r="A102" s="95">
        <v>86</v>
      </c>
      <c r="B102" s="97" t="s">
        <v>107</v>
      </c>
      <c r="C102" s="105">
        <f>'FA #1'!E103</f>
        <v>538702</v>
      </c>
      <c r="D102" s="99">
        <f t="shared" si="11"/>
        <v>538702</v>
      </c>
      <c r="E102" s="106"/>
      <c r="F102" s="106">
        <v>0</v>
      </c>
      <c r="G102" s="103">
        <f t="shared" si="12"/>
        <v>0</v>
      </c>
      <c r="H102" s="103">
        <f t="shared" si="13"/>
        <v>538702</v>
      </c>
      <c r="I102" s="103">
        <f t="shared" si="14"/>
        <v>538702</v>
      </c>
      <c r="J102" s="107">
        <f>'FA #1'!I103</f>
        <v>0</v>
      </c>
      <c r="K102" s="106">
        <f t="shared" si="15"/>
        <v>0</v>
      </c>
      <c r="L102" s="106">
        <f t="shared" si="16"/>
        <v>0</v>
      </c>
      <c r="M102" s="106">
        <f t="shared" si="17"/>
        <v>0</v>
      </c>
      <c r="N102" s="106">
        <f t="shared" si="18"/>
        <v>0</v>
      </c>
      <c r="O102" s="108">
        <f t="shared" si="18"/>
        <v>0</v>
      </c>
      <c r="P102" s="107">
        <f t="shared" si="19"/>
        <v>538702</v>
      </c>
      <c r="Q102" s="103">
        <f t="shared" si="20"/>
        <v>538702</v>
      </c>
    </row>
    <row r="103" spans="1:17" x14ac:dyDescent="0.25">
      <c r="A103" s="95">
        <v>87</v>
      </c>
      <c r="B103" s="97" t="s">
        <v>108</v>
      </c>
      <c r="C103" s="105">
        <f>'FA #1'!E104</f>
        <v>174653</v>
      </c>
      <c r="D103" s="99">
        <f t="shared" si="11"/>
        <v>174653</v>
      </c>
      <c r="E103" s="106"/>
      <c r="F103" s="106">
        <v>0</v>
      </c>
      <c r="G103" s="103">
        <f t="shared" si="12"/>
        <v>0</v>
      </c>
      <c r="H103" s="103">
        <f t="shared" si="13"/>
        <v>174653</v>
      </c>
      <c r="I103" s="103">
        <f t="shared" si="14"/>
        <v>174653</v>
      </c>
      <c r="J103" s="107">
        <f>'FA #1'!I104</f>
        <v>0</v>
      </c>
      <c r="K103" s="106">
        <f t="shared" si="15"/>
        <v>0</v>
      </c>
      <c r="L103" s="106">
        <f t="shared" si="16"/>
        <v>0</v>
      </c>
      <c r="M103" s="106">
        <f t="shared" si="17"/>
        <v>0</v>
      </c>
      <c r="N103" s="106">
        <f t="shared" si="18"/>
        <v>0</v>
      </c>
      <c r="O103" s="108">
        <f t="shared" si="18"/>
        <v>0</v>
      </c>
      <c r="P103" s="107">
        <f t="shared" si="19"/>
        <v>174653</v>
      </c>
      <c r="Q103" s="103">
        <f t="shared" si="20"/>
        <v>174653</v>
      </c>
    </row>
    <row r="104" spans="1:17" x14ac:dyDescent="0.25">
      <c r="A104" s="95">
        <v>88</v>
      </c>
      <c r="B104" s="97" t="s">
        <v>109</v>
      </c>
      <c r="C104" s="105">
        <f>'FA #1'!E105</f>
        <v>377789</v>
      </c>
      <c r="D104" s="99">
        <f t="shared" si="11"/>
        <v>377789</v>
      </c>
      <c r="E104" s="106"/>
      <c r="F104" s="106">
        <v>0</v>
      </c>
      <c r="G104" s="103">
        <f t="shared" si="12"/>
        <v>0</v>
      </c>
      <c r="H104" s="103">
        <f t="shared" si="13"/>
        <v>377789</v>
      </c>
      <c r="I104" s="103">
        <f t="shared" si="14"/>
        <v>377789</v>
      </c>
      <c r="J104" s="107">
        <f>'FA #1'!I105</f>
        <v>0</v>
      </c>
      <c r="K104" s="106">
        <f t="shared" si="15"/>
        <v>0</v>
      </c>
      <c r="L104" s="106">
        <f t="shared" si="16"/>
        <v>0</v>
      </c>
      <c r="M104" s="106">
        <f t="shared" si="17"/>
        <v>0</v>
      </c>
      <c r="N104" s="106">
        <f t="shared" si="18"/>
        <v>0</v>
      </c>
      <c r="O104" s="108">
        <f t="shared" si="18"/>
        <v>0</v>
      </c>
      <c r="P104" s="107">
        <f t="shared" si="19"/>
        <v>377789</v>
      </c>
      <c r="Q104" s="103">
        <f t="shared" si="20"/>
        <v>377789</v>
      </c>
    </row>
    <row r="105" spans="1:17" x14ac:dyDescent="0.25">
      <c r="A105" s="95">
        <v>89</v>
      </c>
      <c r="B105" s="97" t="s">
        <v>110</v>
      </c>
      <c r="C105" s="105">
        <f>'FA #1'!E106</f>
        <v>67960</v>
      </c>
      <c r="D105" s="99">
        <f t="shared" si="11"/>
        <v>67960</v>
      </c>
      <c r="E105" s="106"/>
      <c r="F105" s="106">
        <v>0</v>
      </c>
      <c r="G105" s="103">
        <f t="shared" si="12"/>
        <v>0</v>
      </c>
      <c r="H105" s="103">
        <f t="shared" si="13"/>
        <v>67960</v>
      </c>
      <c r="I105" s="103">
        <f t="shared" si="14"/>
        <v>67960</v>
      </c>
      <c r="J105" s="107">
        <f>'FA #1'!I106</f>
        <v>0</v>
      </c>
      <c r="K105" s="106">
        <f t="shared" si="15"/>
        <v>0</v>
      </c>
      <c r="L105" s="106">
        <f t="shared" si="16"/>
        <v>0</v>
      </c>
      <c r="M105" s="106">
        <f t="shared" si="17"/>
        <v>0</v>
      </c>
      <c r="N105" s="106">
        <f t="shared" si="18"/>
        <v>0</v>
      </c>
      <c r="O105" s="108">
        <f t="shared" si="18"/>
        <v>0</v>
      </c>
      <c r="P105" s="107">
        <f t="shared" si="19"/>
        <v>67960</v>
      </c>
      <c r="Q105" s="103">
        <f t="shared" si="20"/>
        <v>67960</v>
      </c>
    </row>
    <row r="106" spans="1:17" x14ac:dyDescent="0.25">
      <c r="A106" s="95">
        <v>90</v>
      </c>
      <c r="B106" s="97" t="s">
        <v>111</v>
      </c>
      <c r="C106" s="105">
        <f>'FA #1'!E107</f>
        <v>1397206</v>
      </c>
      <c r="D106" s="99">
        <f t="shared" si="11"/>
        <v>1397206</v>
      </c>
      <c r="E106" s="106"/>
      <c r="F106" s="106">
        <v>0</v>
      </c>
      <c r="G106" s="103">
        <f t="shared" si="12"/>
        <v>0</v>
      </c>
      <c r="H106" s="103">
        <f t="shared" si="13"/>
        <v>1397206</v>
      </c>
      <c r="I106" s="103">
        <f t="shared" si="14"/>
        <v>1397206</v>
      </c>
      <c r="J106" s="107">
        <f>'FA #1'!I107</f>
        <v>0</v>
      </c>
      <c r="K106" s="106">
        <f t="shared" si="15"/>
        <v>0</v>
      </c>
      <c r="L106" s="106">
        <f t="shared" si="16"/>
        <v>0</v>
      </c>
      <c r="M106" s="106">
        <f t="shared" si="17"/>
        <v>0</v>
      </c>
      <c r="N106" s="106">
        <f t="shared" si="18"/>
        <v>0</v>
      </c>
      <c r="O106" s="108">
        <f t="shared" si="18"/>
        <v>0</v>
      </c>
      <c r="P106" s="107">
        <f t="shared" si="19"/>
        <v>1397206</v>
      </c>
      <c r="Q106" s="103">
        <f t="shared" si="20"/>
        <v>1397206</v>
      </c>
    </row>
    <row r="107" spans="1:17" x14ac:dyDescent="0.25">
      <c r="A107" s="95">
        <v>91</v>
      </c>
      <c r="B107" s="97" t="s">
        <v>112</v>
      </c>
      <c r="C107" s="105">
        <f>'FA #1'!E108</f>
        <v>555809</v>
      </c>
      <c r="D107" s="99">
        <f t="shared" si="11"/>
        <v>555809</v>
      </c>
      <c r="E107" s="106"/>
      <c r="F107" s="106">
        <v>0</v>
      </c>
      <c r="G107" s="103">
        <f t="shared" si="12"/>
        <v>0</v>
      </c>
      <c r="H107" s="103">
        <f t="shared" si="13"/>
        <v>555809</v>
      </c>
      <c r="I107" s="103">
        <f t="shared" si="14"/>
        <v>555809</v>
      </c>
      <c r="J107" s="107">
        <f>'FA #1'!I108</f>
        <v>0</v>
      </c>
      <c r="K107" s="106">
        <f t="shared" si="15"/>
        <v>0</v>
      </c>
      <c r="L107" s="106">
        <f t="shared" si="16"/>
        <v>0</v>
      </c>
      <c r="M107" s="106">
        <f t="shared" si="17"/>
        <v>0</v>
      </c>
      <c r="N107" s="106">
        <f t="shared" si="18"/>
        <v>0</v>
      </c>
      <c r="O107" s="108">
        <f t="shared" si="18"/>
        <v>0</v>
      </c>
      <c r="P107" s="107">
        <f t="shared" si="19"/>
        <v>555809</v>
      </c>
      <c r="Q107" s="103">
        <f t="shared" si="20"/>
        <v>555809</v>
      </c>
    </row>
    <row r="108" spans="1:17" x14ac:dyDescent="0.25">
      <c r="A108" s="95">
        <v>92</v>
      </c>
      <c r="B108" s="97" t="s">
        <v>113</v>
      </c>
      <c r="C108" s="105">
        <f>'FA #1'!E109</f>
        <v>5090350</v>
      </c>
      <c r="D108" s="99">
        <f t="shared" si="11"/>
        <v>5090350</v>
      </c>
      <c r="E108" s="106"/>
      <c r="F108" s="106">
        <v>0</v>
      </c>
      <c r="G108" s="103">
        <f t="shared" si="12"/>
        <v>0</v>
      </c>
      <c r="H108" s="103">
        <f t="shared" si="13"/>
        <v>5090350</v>
      </c>
      <c r="I108" s="103">
        <f t="shared" si="14"/>
        <v>5090350</v>
      </c>
      <c r="J108" s="107">
        <f>'FA #1'!I109</f>
        <v>0</v>
      </c>
      <c r="K108" s="106">
        <f t="shared" si="15"/>
        <v>0</v>
      </c>
      <c r="L108" s="106">
        <f t="shared" si="16"/>
        <v>0</v>
      </c>
      <c r="M108" s="106">
        <f t="shared" si="17"/>
        <v>0</v>
      </c>
      <c r="N108" s="106">
        <f t="shared" si="18"/>
        <v>0</v>
      </c>
      <c r="O108" s="108">
        <f t="shared" si="18"/>
        <v>0</v>
      </c>
      <c r="P108" s="107">
        <f t="shared" si="19"/>
        <v>5090350</v>
      </c>
      <c r="Q108" s="103">
        <f t="shared" si="20"/>
        <v>5090350</v>
      </c>
    </row>
    <row r="109" spans="1:17" x14ac:dyDescent="0.25">
      <c r="A109" s="95">
        <v>93</v>
      </c>
      <c r="B109" s="97" t="s">
        <v>114</v>
      </c>
      <c r="C109" s="105">
        <f>'FA #1'!E110</f>
        <v>353340</v>
      </c>
      <c r="D109" s="99">
        <f t="shared" si="11"/>
        <v>353340</v>
      </c>
      <c r="E109" s="106"/>
      <c r="F109" s="106">
        <v>0</v>
      </c>
      <c r="G109" s="103">
        <f t="shared" si="12"/>
        <v>0</v>
      </c>
      <c r="H109" s="103">
        <f t="shared" si="13"/>
        <v>353340</v>
      </c>
      <c r="I109" s="103">
        <f t="shared" si="14"/>
        <v>353340</v>
      </c>
      <c r="J109" s="107">
        <f>'FA #1'!I110</f>
        <v>0</v>
      </c>
      <c r="K109" s="106">
        <f t="shared" si="15"/>
        <v>0</v>
      </c>
      <c r="L109" s="106">
        <f t="shared" si="16"/>
        <v>0</v>
      </c>
      <c r="M109" s="106">
        <f t="shared" si="17"/>
        <v>0</v>
      </c>
      <c r="N109" s="106">
        <f t="shared" si="18"/>
        <v>0</v>
      </c>
      <c r="O109" s="108">
        <f t="shared" si="18"/>
        <v>0</v>
      </c>
      <c r="P109" s="107">
        <f t="shared" si="19"/>
        <v>353340</v>
      </c>
      <c r="Q109" s="103">
        <f t="shared" si="20"/>
        <v>353340</v>
      </c>
    </row>
    <row r="110" spans="1:17" x14ac:dyDescent="0.25">
      <c r="A110" s="95">
        <v>94</v>
      </c>
      <c r="B110" s="97" t="s">
        <v>115</v>
      </c>
      <c r="C110" s="105">
        <f>'FA #1'!E111</f>
        <v>361689</v>
      </c>
      <c r="D110" s="99">
        <f t="shared" si="11"/>
        <v>361689</v>
      </c>
      <c r="E110" s="106"/>
      <c r="F110" s="106">
        <v>0</v>
      </c>
      <c r="G110" s="103">
        <f t="shared" si="12"/>
        <v>0</v>
      </c>
      <c r="H110" s="103">
        <f t="shared" si="13"/>
        <v>361689</v>
      </c>
      <c r="I110" s="103">
        <f t="shared" si="14"/>
        <v>361689</v>
      </c>
      <c r="J110" s="107">
        <f>'FA #1'!I111</f>
        <v>0</v>
      </c>
      <c r="K110" s="106">
        <f t="shared" si="15"/>
        <v>0</v>
      </c>
      <c r="L110" s="106">
        <f t="shared" si="16"/>
        <v>0</v>
      </c>
      <c r="M110" s="106">
        <f t="shared" si="17"/>
        <v>0</v>
      </c>
      <c r="N110" s="106">
        <f t="shared" si="18"/>
        <v>0</v>
      </c>
      <c r="O110" s="108">
        <f t="shared" si="18"/>
        <v>0</v>
      </c>
      <c r="P110" s="107">
        <f t="shared" si="19"/>
        <v>361689</v>
      </c>
      <c r="Q110" s="103">
        <f t="shared" si="20"/>
        <v>361689</v>
      </c>
    </row>
    <row r="111" spans="1:17" x14ac:dyDescent="0.25">
      <c r="A111" s="95">
        <v>95</v>
      </c>
      <c r="B111" s="97" t="s">
        <v>116</v>
      </c>
      <c r="C111" s="105">
        <f>'FA #1'!E112</f>
        <v>185213</v>
      </c>
      <c r="D111" s="99">
        <f t="shared" si="11"/>
        <v>185213</v>
      </c>
      <c r="E111" s="106"/>
      <c r="F111" s="106">
        <v>0</v>
      </c>
      <c r="G111" s="103">
        <f t="shared" si="12"/>
        <v>0</v>
      </c>
      <c r="H111" s="103">
        <f t="shared" si="13"/>
        <v>185213</v>
      </c>
      <c r="I111" s="103">
        <f t="shared" si="14"/>
        <v>185213</v>
      </c>
      <c r="J111" s="107">
        <f>'FA #1'!I112</f>
        <v>0</v>
      </c>
      <c r="K111" s="106">
        <f t="shared" si="15"/>
        <v>0</v>
      </c>
      <c r="L111" s="106">
        <f t="shared" si="16"/>
        <v>0</v>
      </c>
      <c r="M111" s="106">
        <f t="shared" si="17"/>
        <v>0</v>
      </c>
      <c r="N111" s="106">
        <f t="shared" si="18"/>
        <v>0</v>
      </c>
      <c r="O111" s="108">
        <f t="shared" si="18"/>
        <v>0</v>
      </c>
      <c r="P111" s="107">
        <f t="shared" si="19"/>
        <v>185213</v>
      </c>
      <c r="Q111" s="103">
        <f t="shared" si="20"/>
        <v>185213</v>
      </c>
    </row>
    <row r="112" spans="1:17" x14ac:dyDescent="0.25">
      <c r="A112" s="95">
        <v>96</v>
      </c>
      <c r="B112" s="97" t="s">
        <v>117</v>
      </c>
      <c r="C112" s="105">
        <f>'FA #1'!E113</f>
        <v>790073</v>
      </c>
      <c r="D112" s="99">
        <f t="shared" si="11"/>
        <v>790073</v>
      </c>
      <c r="E112" s="106"/>
      <c r="F112" s="106">
        <v>0</v>
      </c>
      <c r="G112" s="103">
        <f t="shared" si="12"/>
        <v>0</v>
      </c>
      <c r="H112" s="103">
        <f t="shared" si="13"/>
        <v>790073</v>
      </c>
      <c r="I112" s="103">
        <f t="shared" si="14"/>
        <v>790073</v>
      </c>
      <c r="J112" s="107">
        <f>'FA #1'!I113</f>
        <v>0</v>
      </c>
      <c r="K112" s="106">
        <f t="shared" si="15"/>
        <v>0</v>
      </c>
      <c r="L112" s="106">
        <f t="shared" si="16"/>
        <v>0</v>
      </c>
      <c r="M112" s="106">
        <f t="shared" si="17"/>
        <v>0</v>
      </c>
      <c r="N112" s="106">
        <f t="shared" si="18"/>
        <v>0</v>
      </c>
      <c r="O112" s="108">
        <f t="shared" si="18"/>
        <v>0</v>
      </c>
      <c r="P112" s="107">
        <f t="shared" si="19"/>
        <v>790073</v>
      </c>
      <c r="Q112" s="103">
        <f t="shared" si="20"/>
        <v>790073</v>
      </c>
    </row>
    <row r="113" spans="1:17" x14ac:dyDescent="0.25">
      <c r="A113" s="95">
        <v>97</v>
      </c>
      <c r="B113" s="97" t="s">
        <v>118</v>
      </c>
      <c r="C113" s="105">
        <f>'FA #1'!E114</f>
        <v>288639</v>
      </c>
      <c r="D113" s="99">
        <f t="shared" si="11"/>
        <v>288639</v>
      </c>
      <c r="E113" s="106"/>
      <c r="F113" s="106">
        <v>0</v>
      </c>
      <c r="G113" s="103">
        <f t="shared" si="12"/>
        <v>0</v>
      </c>
      <c r="H113" s="103">
        <f t="shared" si="13"/>
        <v>288639</v>
      </c>
      <c r="I113" s="103">
        <f t="shared" si="14"/>
        <v>288639</v>
      </c>
      <c r="J113" s="107">
        <f>'FA #1'!I114</f>
        <v>0</v>
      </c>
      <c r="K113" s="106">
        <f t="shared" si="15"/>
        <v>0</v>
      </c>
      <c r="L113" s="106">
        <f t="shared" si="16"/>
        <v>0</v>
      </c>
      <c r="M113" s="106">
        <f t="shared" si="17"/>
        <v>0</v>
      </c>
      <c r="N113" s="106">
        <f t="shared" si="18"/>
        <v>0</v>
      </c>
      <c r="O113" s="108">
        <f t="shared" si="18"/>
        <v>0</v>
      </c>
      <c r="P113" s="107">
        <f t="shared" si="19"/>
        <v>288639</v>
      </c>
      <c r="Q113" s="103">
        <f t="shared" si="20"/>
        <v>288639</v>
      </c>
    </row>
    <row r="114" spans="1:17" x14ac:dyDescent="0.25">
      <c r="A114" s="147">
        <v>98</v>
      </c>
      <c r="B114" s="148" t="s">
        <v>119</v>
      </c>
      <c r="C114" s="111">
        <f>'FA #1'!E115</f>
        <v>1135899</v>
      </c>
      <c r="D114" s="112">
        <f t="shared" si="11"/>
        <v>1135899</v>
      </c>
      <c r="E114" s="114"/>
      <c r="F114" s="114">
        <v>0</v>
      </c>
      <c r="G114" s="115">
        <f t="shared" si="12"/>
        <v>0</v>
      </c>
      <c r="H114" s="115">
        <f t="shared" si="13"/>
        <v>1135899</v>
      </c>
      <c r="I114" s="115">
        <f t="shared" si="14"/>
        <v>1135899</v>
      </c>
      <c r="J114" s="116">
        <f>'FA #1'!I115</f>
        <v>1440910</v>
      </c>
      <c r="K114" s="114">
        <f t="shared" si="15"/>
        <v>1440910</v>
      </c>
      <c r="L114" s="114">
        <f t="shared" si="16"/>
        <v>0</v>
      </c>
      <c r="M114" s="114">
        <f t="shared" si="17"/>
        <v>0</v>
      </c>
      <c r="N114" s="114">
        <f t="shared" si="18"/>
        <v>1440910</v>
      </c>
      <c r="O114" s="117">
        <f t="shared" si="18"/>
        <v>1440910</v>
      </c>
      <c r="P114" s="116">
        <f t="shared" si="19"/>
        <v>2576809</v>
      </c>
      <c r="Q114" s="115">
        <f t="shared" si="20"/>
        <v>2576809</v>
      </c>
    </row>
    <row r="115" spans="1:17" x14ac:dyDescent="0.25">
      <c r="A115" s="95">
        <v>99</v>
      </c>
      <c r="B115" s="97" t="s">
        <v>120</v>
      </c>
      <c r="C115" s="105">
        <f>'FA #1'!E116</f>
        <v>290932</v>
      </c>
      <c r="D115" s="99">
        <f t="shared" si="11"/>
        <v>290932</v>
      </c>
      <c r="E115" s="106"/>
      <c r="F115" s="106">
        <v>0</v>
      </c>
      <c r="G115" s="103">
        <f t="shared" si="12"/>
        <v>0</v>
      </c>
      <c r="H115" s="103">
        <f t="shared" si="13"/>
        <v>290932</v>
      </c>
      <c r="I115" s="103">
        <f t="shared" si="14"/>
        <v>290932</v>
      </c>
      <c r="J115" s="107">
        <f>'FA #1'!I116</f>
        <v>0</v>
      </c>
      <c r="K115" s="106">
        <f t="shared" si="15"/>
        <v>0</v>
      </c>
      <c r="L115" s="106">
        <f t="shared" si="16"/>
        <v>0</v>
      </c>
      <c r="M115" s="106">
        <f t="shared" si="17"/>
        <v>0</v>
      </c>
      <c r="N115" s="106">
        <f t="shared" si="18"/>
        <v>0</v>
      </c>
      <c r="O115" s="108">
        <f t="shared" si="18"/>
        <v>0</v>
      </c>
      <c r="P115" s="107">
        <f t="shared" si="19"/>
        <v>290932</v>
      </c>
      <c r="Q115" s="103">
        <f t="shared" si="20"/>
        <v>290932</v>
      </c>
    </row>
    <row r="116" spans="1:17" x14ac:dyDescent="0.25">
      <c r="A116" s="95">
        <v>100</v>
      </c>
      <c r="B116" s="97" t="s">
        <v>121</v>
      </c>
      <c r="C116" s="105">
        <f>'FA #1'!E117</f>
        <v>154856</v>
      </c>
      <c r="D116" s="99">
        <f t="shared" si="11"/>
        <v>154856</v>
      </c>
      <c r="E116" s="106"/>
      <c r="F116" s="106">
        <v>0</v>
      </c>
      <c r="G116" s="103">
        <f t="shared" si="12"/>
        <v>0</v>
      </c>
      <c r="H116" s="103">
        <f t="shared" si="13"/>
        <v>154856</v>
      </c>
      <c r="I116" s="103">
        <f t="shared" si="14"/>
        <v>154856</v>
      </c>
      <c r="J116" s="107">
        <f>'FA #1'!I117</f>
        <v>0</v>
      </c>
      <c r="K116" s="106">
        <f t="shared" si="15"/>
        <v>0</v>
      </c>
      <c r="L116" s="106">
        <f t="shared" si="16"/>
        <v>0</v>
      </c>
      <c r="M116" s="106">
        <f t="shared" si="17"/>
        <v>0</v>
      </c>
      <c r="N116" s="106">
        <f t="shared" si="18"/>
        <v>0</v>
      </c>
      <c r="O116" s="108">
        <f t="shared" si="18"/>
        <v>0</v>
      </c>
      <c r="P116" s="107">
        <f t="shared" si="19"/>
        <v>154856</v>
      </c>
      <c r="Q116" s="103">
        <f t="shared" si="20"/>
        <v>154856</v>
      </c>
    </row>
    <row r="117" spans="1:17" ht="15.75" thickBot="1" x14ac:dyDescent="0.3">
      <c r="A117" s="149"/>
      <c r="B117" s="150" t="s">
        <v>12</v>
      </c>
      <c r="C117" s="151">
        <f t="shared" ref="C117:Q117" si="21">SUM(C13:C116)</f>
        <v>82471779</v>
      </c>
      <c r="D117" s="151">
        <f t="shared" si="21"/>
        <v>82471779</v>
      </c>
      <c r="E117" s="151">
        <f t="shared" si="21"/>
        <v>0</v>
      </c>
      <c r="F117" s="151">
        <f t="shared" si="21"/>
        <v>321900</v>
      </c>
      <c r="G117" s="151">
        <f t="shared" si="21"/>
        <v>321900</v>
      </c>
      <c r="H117" s="151">
        <f t="shared" si="21"/>
        <v>82793679</v>
      </c>
      <c r="I117" s="151">
        <f t="shared" si="21"/>
        <v>82793679</v>
      </c>
      <c r="J117" s="152">
        <f t="shared" si="21"/>
        <v>5931158</v>
      </c>
      <c r="K117" s="153">
        <f t="shared" si="21"/>
        <v>5931158</v>
      </c>
      <c r="L117" s="153">
        <f t="shared" si="21"/>
        <v>-321900</v>
      </c>
      <c r="M117" s="153">
        <f t="shared" si="21"/>
        <v>-321900</v>
      </c>
      <c r="N117" s="153">
        <f t="shared" si="21"/>
        <v>5609258</v>
      </c>
      <c r="O117" s="151">
        <f t="shared" si="21"/>
        <v>5609258</v>
      </c>
      <c r="P117" s="154">
        <f t="shared" si="21"/>
        <v>88402937</v>
      </c>
      <c r="Q117" s="153">
        <f t="shared" si="21"/>
        <v>88402937</v>
      </c>
    </row>
    <row r="118" spans="1:17" ht="15.75" thickTop="1" x14ac:dyDescent="0.25">
      <c r="A118" s="3" t="str">
        <f>D2</f>
        <v>Work First County Block Grant</v>
      </c>
      <c r="C118" s="155"/>
      <c r="D118" s="156"/>
      <c r="E118" s="157"/>
      <c r="F118" s="157"/>
      <c r="G118" s="158"/>
      <c r="I118" s="158"/>
    </row>
    <row r="119" spans="1:17" x14ac:dyDescent="0.25">
      <c r="A119" s="159" t="str">
        <f>D5</f>
        <v>AUTHORIZATION NUMBER: 2</v>
      </c>
      <c r="C119" s="155"/>
      <c r="D119" s="155"/>
      <c r="E119" s="158"/>
      <c r="F119" s="158"/>
      <c r="G119" s="158"/>
      <c r="I119" s="158"/>
    </row>
    <row r="120" spans="1:17" x14ac:dyDescent="0.25">
      <c r="C120" s="155"/>
      <c r="D120" s="155"/>
      <c r="E120" s="158"/>
      <c r="F120" s="158"/>
      <c r="G120" s="158"/>
      <c r="I120" s="158"/>
    </row>
    <row r="121" spans="1:17" x14ac:dyDescent="0.25">
      <c r="C121" s="155"/>
      <c r="D121" s="155"/>
      <c r="E121" s="158"/>
      <c r="F121" s="158"/>
      <c r="G121" s="158"/>
      <c r="I121" s="158"/>
    </row>
    <row r="122" spans="1:17" x14ac:dyDescent="0.25">
      <c r="B122" s="3" t="s">
        <v>153</v>
      </c>
      <c r="C122" s="155"/>
      <c r="D122" s="155"/>
      <c r="E122" s="155"/>
      <c r="F122" s="158"/>
      <c r="G122" s="158"/>
      <c r="H122" s="158"/>
      <c r="I122" s="158"/>
      <c r="J122" s="82"/>
      <c r="K122" s="158"/>
      <c r="L122" s="158"/>
    </row>
    <row r="123" spans="1:17" x14ac:dyDescent="0.25">
      <c r="B123" s="3" t="s">
        <v>123</v>
      </c>
      <c r="C123" s="155"/>
      <c r="D123" s="155"/>
      <c r="E123" s="155"/>
      <c r="F123" s="158"/>
      <c r="G123" s="158"/>
      <c r="H123" s="158"/>
      <c r="I123" s="158"/>
      <c r="J123" s="82"/>
      <c r="K123" s="158"/>
      <c r="L123" s="158"/>
    </row>
    <row r="124" spans="1:17" x14ac:dyDescent="0.25">
      <c r="B124" s="3" t="s">
        <v>124</v>
      </c>
      <c r="C124" s="155"/>
      <c r="D124" s="155"/>
      <c r="E124" s="155"/>
      <c r="F124" s="158"/>
      <c r="G124" s="158"/>
      <c r="H124" s="158"/>
      <c r="I124" s="158"/>
      <c r="J124" s="82"/>
      <c r="K124" s="158"/>
      <c r="L124" s="158"/>
    </row>
    <row r="125" spans="1:17" x14ac:dyDescent="0.25">
      <c r="B125" s="3" t="s">
        <v>125</v>
      </c>
      <c r="C125" s="155"/>
      <c r="D125" s="155"/>
      <c r="E125" s="155"/>
      <c r="F125" s="158"/>
      <c r="G125" s="158"/>
      <c r="H125" s="158"/>
      <c r="I125" s="158"/>
      <c r="J125" s="82"/>
      <c r="K125" s="158"/>
      <c r="L125" s="158"/>
    </row>
    <row r="126" spans="1:17" x14ac:dyDescent="0.25">
      <c r="B126" s="3" t="str">
        <f>'FA #1'!B129</f>
        <v>Award Number:  2101NCTANF + 2201NCTANF</v>
      </c>
      <c r="C126" s="155"/>
      <c r="D126" s="155"/>
      <c r="E126" s="155"/>
      <c r="F126" s="158"/>
      <c r="G126" s="158"/>
      <c r="H126" s="158"/>
      <c r="I126" s="158"/>
      <c r="J126" s="82"/>
      <c r="K126" s="158"/>
      <c r="L126" s="158"/>
    </row>
    <row r="127" spans="1:17" x14ac:dyDescent="0.25">
      <c r="B127" s="3" t="str">
        <f>'FA #1'!B130</f>
        <v>Award Date:  FFY 2021 &amp; 2022</v>
      </c>
      <c r="C127" s="155"/>
      <c r="D127" s="155"/>
      <c r="E127" s="155"/>
      <c r="F127" s="158"/>
      <c r="G127" s="158"/>
      <c r="H127" s="158"/>
      <c r="I127" s="158"/>
      <c r="J127" s="82"/>
      <c r="K127" s="158"/>
      <c r="L127" s="158"/>
    </row>
    <row r="128" spans="1:17" x14ac:dyDescent="0.25">
      <c r="B128" s="3" t="s">
        <v>126</v>
      </c>
      <c r="C128" s="155"/>
      <c r="D128" s="155"/>
      <c r="E128" s="155"/>
      <c r="F128" s="158"/>
      <c r="G128" s="158"/>
      <c r="H128" s="158"/>
      <c r="I128" s="158"/>
      <c r="J128" s="82"/>
      <c r="K128" s="158"/>
      <c r="L128" s="158"/>
    </row>
    <row r="129" spans="1:253" x14ac:dyDescent="0.25">
      <c r="B129" s="51"/>
      <c r="C129" s="155"/>
      <c r="D129" s="155"/>
      <c r="E129" s="155"/>
      <c r="F129" s="158"/>
      <c r="G129" s="158"/>
      <c r="H129" s="158"/>
      <c r="I129" s="158"/>
      <c r="J129" s="82"/>
      <c r="K129" s="158"/>
      <c r="L129" s="158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</row>
    <row r="130" spans="1:253" x14ac:dyDescent="0.25">
      <c r="C130" s="155"/>
      <c r="D130" s="155"/>
      <c r="E130" s="155"/>
      <c r="F130" s="158"/>
      <c r="G130" s="158"/>
      <c r="H130" s="158"/>
      <c r="I130" s="158"/>
      <c r="J130" s="82"/>
      <c r="K130" s="158"/>
      <c r="L130" s="158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</row>
    <row r="131" spans="1:253" x14ac:dyDescent="0.25">
      <c r="B131" s="51" t="s">
        <v>154</v>
      </c>
      <c r="C131" s="3"/>
      <c r="D131" s="3"/>
      <c r="E131" s="3"/>
      <c r="F131" s="3"/>
      <c r="G131" s="3"/>
      <c r="H131" s="3"/>
      <c r="I131" s="3"/>
      <c r="J131" s="160"/>
      <c r="K131" s="3"/>
      <c r="L131" s="3"/>
      <c r="M131" s="3"/>
      <c r="N131" s="3"/>
      <c r="O131" s="3"/>
      <c r="P131" s="3"/>
      <c r="Q131" s="3"/>
    </row>
    <row r="132" spans="1:253" x14ac:dyDescent="0.25">
      <c r="B132" s="234" t="str">
        <f>'FA #1'!B135:L135</f>
        <v xml:space="preserve">This funding authorization represents 100% Federal funds for standard and electing counties.  </v>
      </c>
      <c r="C132" s="234"/>
      <c r="D132" s="234"/>
      <c r="E132" s="234"/>
      <c r="F132" s="234"/>
      <c r="G132" s="234"/>
      <c r="H132" s="234"/>
      <c r="I132" s="234"/>
      <c r="J132" s="234"/>
      <c r="K132" s="234"/>
      <c r="L132" s="234"/>
      <c r="M132" s="3"/>
      <c r="N132" s="3"/>
      <c r="O132" s="3"/>
      <c r="P132" s="3"/>
      <c r="Q132" s="3"/>
    </row>
    <row r="133" spans="1:253" ht="14.25" customHeight="1" x14ac:dyDescent="0.25">
      <c r="B133" s="180" t="s">
        <v>157</v>
      </c>
      <c r="C133" s="180"/>
      <c r="D133" s="180"/>
      <c r="E133" s="180"/>
      <c r="F133" s="180"/>
      <c r="G133" s="180"/>
      <c r="H133" s="180"/>
      <c r="I133" s="180"/>
      <c r="J133" s="180"/>
      <c r="K133" s="180"/>
      <c r="L133" s="180"/>
    </row>
    <row r="134" spans="1:253" ht="14.25" customHeight="1" x14ac:dyDescent="0.25">
      <c r="B134" s="180" t="s">
        <v>158</v>
      </c>
      <c r="C134" s="180"/>
      <c r="D134" s="180"/>
      <c r="E134" s="180"/>
      <c r="F134" s="180"/>
      <c r="G134" s="180"/>
      <c r="H134" s="180"/>
      <c r="I134" s="180"/>
      <c r="J134" s="180"/>
      <c r="K134" s="180"/>
      <c r="L134" s="180"/>
    </row>
    <row r="135" spans="1:253" s="3" customFormat="1" ht="14.25" customHeight="1" x14ac:dyDescent="0.25">
      <c r="A135" s="81"/>
      <c r="B135" s="81"/>
      <c r="C135" s="161"/>
      <c r="D135" s="81"/>
      <c r="E135" s="81"/>
      <c r="F135" s="81"/>
      <c r="G135" s="162"/>
      <c r="H135" s="162"/>
      <c r="I135" s="162"/>
      <c r="J135" s="82"/>
      <c r="K135" s="81"/>
      <c r="L135" s="81"/>
      <c r="M135" s="81"/>
      <c r="N135" s="81"/>
      <c r="O135" s="81"/>
      <c r="P135" s="81"/>
      <c r="Q135" s="81"/>
    </row>
    <row r="136" spans="1:253" s="3" customFormat="1" ht="15.75" customHeight="1" x14ac:dyDescent="0.25">
      <c r="A136" s="81"/>
      <c r="B136" s="51" t="s">
        <v>128</v>
      </c>
      <c r="C136" s="161"/>
      <c r="D136" s="81"/>
      <c r="E136" s="81"/>
      <c r="F136" s="81"/>
      <c r="G136" s="162"/>
      <c r="H136" s="162"/>
      <c r="I136" s="162"/>
      <c r="J136" s="82"/>
      <c r="K136" s="81"/>
      <c r="L136" s="81"/>
      <c r="M136" s="81"/>
      <c r="N136" s="81"/>
      <c r="O136" s="81"/>
      <c r="P136" s="81"/>
      <c r="Q136" s="81"/>
    </row>
    <row r="137" spans="1:253" s="3" customFormat="1" ht="15.75" customHeight="1" x14ac:dyDescent="0.2">
      <c r="B137" s="51" t="s">
        <v>129</v>
      </c>
      <c r="C137" s="3" t="s">
        <v>130</v>
      </c>
      <c r="H137" s="163"/>
      <c r="I137" s="163"/>
      <c r="J137" s="160"/>
    </row>
    <row r="138" spans="1:253" s="3" customFormat="1" ht="15.75" customHeight="1" x14ac:dyDescent="0.2">
      <c r="B138" s="51"/>
      <c r="C138" s="3" t="s">
        <v>131</v>
      </c>
      <c r="H138" s="163"/>
      <c r="I138" s="163"/>
      <c r="J138" s="160"/>
    </row>
    <row r="139" spans="1:253" ht="15" customHeight="1" x14ac:dyDescent="0.25">
      <c r="A139" s="3"/>
      <c r="B139" s="51"/>
      <c r="C139" s="164"/>
      <c r="D139" s="3"/>
      <c r="E139" s="3"/>
      <c r="F139" s="3"/>
      <c r="G139" s="3"/>
      <c r="H139" s="163"/>
      <c r="I139" s="163"/>
      <c r="J139" s="160"/>
      <c r="K139" s="3"/>
      <c r="L139" s="3"/>
      <c r="M139" s="3"/>
      <c r="N139" s="3"/>
      <c r="O139" s="3"/>
      <c r="P139" s="3"/>
      <c r="Q139" s="3"/>
    </row>
    <row r="140" spans="1:253" x14ac:dyDescent="0.25">
      <c r="A140" s="3"/>
      <c r="B140" s="51" t="s">
        <v>132</v>
      </c>
      <c r="C140" s="164"/>
      <c r="D140" s="3"/>
      <c r="E140" s="3"/>
      <c r="F140" s="3"/>
      <c r="G140" s="3"/>
      <c r="H140" s="163"/>
      <c r="I140" s="163"/>
      <c r="J140" s="160"/>
      <c r="K140" s="3"/>
      <c r="L140" s="3"/>
      <c r="M140" s="3"/>
      <c r="N140" s="3"/>
      <c r="O140" s="3"/>
      <c r="P140" s="3"/>
      <c r="Q140" s="3"/>
    </row>
    <row r="141" spans="1:253" x14ac:dyDescent="0.25">
      <c r="C141" s="164"/>
      <c r="D141" s="3"/>
      <c r="E141" s="3"/>
      <c r="F141" s="3"/>
      <c r="G141" s="3"/>
      <c r="H141" s="163"/>
      <c r="I141" s="163"/>
      <c r="J141" s="82"/>
    </row>
    <row r="142" spans="1:253" x14ac:dyDescent="0.25">
      <c r="B142" s="165" t="s">
        <v>133</v>
      </c>
      <c r="C142" s="159"/>
      <c r="D142" s="159"/>
      <c r="E142" s="159"/>
      <c r="F142" s="159"/>
      <c r="H142" s="81"/>
      <c r="J142" s="82"/>
    </row>
    <row r="143" spans="1:253" x14ac:dyDescent="0.25">
      <c r="B143" s="165" t="s">
        <v>134</v>
      </c>
      <c r="C143" s="159"/>
      <c r="D143" s="159"/>
      <c r="E143" s="159"/>
      <c r="F143" s="159"/>
      <c r="H143" s="81"/>
      <c r="J143" s="82"/>
    </row>
    <row r="144" spans="1:253" x14ac:dyDescent="0.25">
      <c r="H144" s="81"/>
      <c r="J144" s="82"/>
    </row>
    <row r="145" spans="2:15" x14ac:dyDescent="0.25">
      <c r="B145" s="51" t="s">
        <v>135</v>
      </c>
      <c r="H145" s="3" t="s">
        <v>136</v>
      </c>
      <c r="J145" s="82"/>
    </row>
    <row r="146" spans="2:15" x14ac:dyDescent="0.25">
      <c r="H146" s="81"/>
      <c r="J146" s="82"/>
    </row>
    <row r="147" spans="2:15" x14ac:dyDescent="0.25">
      <c r="H147" s="166"/>
      <c r="I147" s="209"/>
      <c r="J147" s="209"/>
    </row>
    <row r="148" spans="2:15" x14ac:dyDescent="0.25">
      <c r="B148" s="167"/>
      <c r="C148" s="167"/>
      <c r="D148" s="167"/>
      <c r="E148" s="167"/>
      <c r="H148" s="210">
        <v>44602</v>
      </c>
      <c r="I148" s="210"/>
      <c r="J148" s="210"/>
    </row>
    <row r="149" spans="2:15" x14ac:dyDescent="0.25">
      <c r="H149" s="81"/>
      <c r="J149" s="82"/>
    </row>
    <row r="150" spans="2:15" x14ac:dyDescent="0.25">
      <c r="H150" s="81"/>
      <c r="J150" s="82"/>
    </row>
    <row r="151" spans="2:15" ht="15.75" thickBot="1" x14ac:dyDescent="0.3">
      <c r="B151" s="168"/>
      <c r="C151" s="168"/>
      <c r="D151" s="168"/>
      <c r="E151" s="168"/>
      <c r="F151" s="168"/>
      <c r="G151" s="168"/>
      <c r="H151" s="169"/>
      <c r="I151" s="168"/>
      <c r="J151" s="168"/>
      <c r="K151" s="168"/>
      <c r="L151" s="3"/>
      <c r="M151" s="3"/>
      <c r="N151" s="3"/>
      <c r="O151" s="160"/>
    </row>
    <row r="152" spans="2:15" ht="15.75" thickTop="1" x14ac:dyDescent="0.25">
      <c r="B152" s="3"/>
      <c r="C152" s="3"/>
      <c r="D152" s="3"/>
      <c r="E152" s="3"/>
      <c r="F152" s="3"/>
      <c r="G152" s="3"/>
      <c r="H152" s="163"/>
      <c r="I152" s="3"/>
      <c r="J152" s="3"/>
      <c r="K152" s="3"/>
      <c r="L152" s="3"/>
      <c r="M152" s="3"/>
      <c r="N152" s="3"/>
      <c r="O152" s="160"/>
    </row>
    <row r="153" spans="2:15" x14ac:dyDescent="0.25">
      <c r="B153" s="3"/>
      <c r="C153" s="162"/>
      <c r="D153" s="3"/>
      <c r="E153" s="3"/>
      <c r="F153" s="3"/>
      <c r="J153" s="160"/>
    </row>
    <row r="154" spans="2:15" x14ac:dyDescent="0.25">
      <c r="B154" s="3"/>
      <c r="C154" s="3"/>
      <c r="D154" s="3"/>
      <c r="E154" s="3"/>
      <c r="F154" s="3"/>
      <c r="G154" s="3"/>
      <c r="H154" s="3"/>
      <c r="I154" s="3"/>
      <c r="J154" s="160"/>
    </row>
    <row r="155" spans="2:15" x14ac:dyDescent="0.25">
      <c r="B155" s="3"/>
      <c r="C155" s="3"/>
      <c r="D155" s="3"/>
      <c r="E155" s="3"/>
      <c r="F155" s="3"/>
      <c r="G155" s="3"/>
      <c r="H155" s="3"/>
      <c r="I155" s="3"/>
      <c r="J155" s="160"/>
    </row>
    <row r="156" spans="2:15" ht="23.25" customHeight="1" x14ac:dyDescent="0.25">
      <c r="B156" s="159" t="s">
        <v>146</v>
      </c>
      <c r="C156" s="170"/>
      <c r="D156" s="170"/>
      <c r="E156" s="170"/>
      <c r="F156" s="170"/>
      <c r="G156" s="171"/>
      <c r="H156" s="172"/>
      <c r="I156" s="170"/>
      <c r="J156" s="173"/>
    </row>
    <row r="157" spans="2:15" x14ac:dyDescent="0.25">
      <c r="B157" s="159"/>
      <c r="C157" s="211" t="s">
        <v>147</v>
      </c>
      <c r="D157" s="211"/>
      <c r="E157" s="211"/>
      <c r="F157" s="174"/>
      <c r="G157" s="171"/>
      <c r="H157" s="171"/>
      <c r="I157" s="211" t="s">
        <v>148</v>
      </c>
      <c r="J157" s="211"/>
    </row>
    <row r="158" spans="2:15" x14ac:dyDescent="0.25">
      <c r="B158" s="159"/>
      <c r="C158" s="174"/>
      <c r="D158" s="174"/>
      <c r="E158" s="174"/>
      <c r="F158" s="174"/>
      <c r="G158" s="171"/>
      <c r="H158" s="171"/>
      <c r="I158" s="171"/>
      <c r="J158" s="175"/>
    </row>
    <row r="159" spans="2:15" x14ac:dyDescent="0.25">
      <c r="B159" s="159" t="s">
        <v>149</v>
      </c>
      <c r="C159" s="170"/>
      <c r="D159" s="170"/>
      <c r="E159" s="170"/>
      <c r="F159" s="170"/>
      <c r="G159" s="171"/>
      <c r="H159" s="171"/>
      <c r="I159" s="176"/>
      <c r="J159" s="173"/>
    </row>
    <row r="160" spans="2:15" x14ac:dyDescent="0.25">
      <c r="B160" s="159"/>
      <c r="C160" s="177"/>
      <c r="D160" s="177"/>
      <c r="E160" s="177"/>
      <c r="F160" s="174"/>
      <c r="G160" s="178"/>
      <c r="H160" s="178"/>
      <c r="I160" s="207" t="s">
        <v>150</v>
      </c>
      <c r="J160" s="207"/>
      <c r="K160" s="82"/>
    </row>
    <row r="161" spans="2:10" x14ac:dyDescent="0.25">
      <c r="B161" s="159"/>
      <c r="C161" s="159"/>
      <c r="D161" s="159"/>
      <c r="E161" s="159"/>
      <c r="F161" s="159"/>
      <c r="H161" s="81"/>
      <c r="J161" s="82"/>
    </row>
    <row r="162" spans="2:10" x14ac:dyDescent="0.25">
      <c r="B162" s="159" t="s">
        <v>151</v>
      </c>
      <c r="C162" s="159"/>
      <c r="D162" s="159"/>
      <c r="E162" s="159"/>
      <c r="F162" s="159"/>
      <c r="H162" s="81"/>
      <c r="J162" s="82"/>
    </row>
    <row r="163" spans="2:10" x14ac:dyDescent="0.25">
      <c r="B163" s="159"/>
      <c r="C163" s="159"/>
      <c r="D163" s="159"/>
      <c r="E163" s="159"/>
      <c r="F163" s="159"/>
      <c r="H163" s="81"/>
      <c r="J163" s="82"/>
    </row>
    <row r="164" spans="2:10" x14ac:dyDescent="0.25">
      <c r="B164" s="159"/>
      <c r="C164" s="159"/>
      <c r="D164" s="159"/>
      <c r="E164" s="159"/>
      <c r="F164" s="159"/>
      <c r="H164" s="81"/>
      <c r="J164" s="82"/>
    </row>
    <row r="165" spans="2:10" x14ac:dyDescent="0.25">
      <c r="H165" s="81"/>
      <c r="I165" s="82"/>
    </row>
    <row r="166" spans="2:10" x14ac:dyDescent="0.25">
      <c r="H166" s="81"/>
      <c r="I166" s="82"/>
    </row>
    <row r="167" spans="2:10" x14ac:dyDescent="0.25">
      <c r="H167" s="81"/>
      <c r="I167" s="82"/>
    </row>
  </sheetData>
  <sheetProtection algorithmName="SHA-512" hashValue="t4qK2CU5zy0neZbn7k3ewbfzjFO9aZYuCpOWVpJiJE/H5PPw/m9+MUdJAL0AQKZyWr2v+0Dej6rKtXcJPRQ8Qw==" saltValue="1K/fyv6HRAitT7K8n5o4Ug==" spinCount="100000" sheet="1" objects="1"/>
  <mergeCells count="20">
    <mergeCell ref="I160:J160"/>
    <mergeCell ref="B132:L132"/>
    <mergeCell ref="I147:J147"/>
    <mergeCell ref="H148:J148"/>
    <mergeCell ref="C157:E157"/>
    <mergeCell ref="I157:J157"/>
    <mergeCell ref="N62:O62"/>
    <mergeCell ref="P62:Q62"/>
    <mergeCell ref="C11:D11"/>
    <mergeCell ref="F11:G11"/>
    <mergeCell ref="H11:I11"/>
    <mergeCell ref="J11:K11"/>
    <mergeCell ref="L11:M11"/>
    <mergeCell ref="N11:O11"/>
    <mergeCell ref="P11:Q11"/>
    <mergeCell ref="C62:D62"/>
    <mergeCell ref="F62:G62"/>
    <mergeCell ref="H62:I62"/>
    <mergeCell ref="J62:K62"/>
    <mergeCell ref="L62:M62"/>
  </mergeCells>
  <printOptions horizontalCentered="1"/>
  <pageMargins left="0.17" right="0.17" top="0.17" bottom="0.17" header="0.17" footer="0.17"/>
  <pageSetup scale="68" orientation="landscape" r:id="rId1"/>
  <rowBreaks count="1" manualBreakCount="1">
    <brk id="59" max="16383" man="1"/>
  </rowBreaks>
  <drawing r:id="rId2"/>
  <tableParts count="2">
    <tablePart r:id="rId3"/>
    <tablePart r:id="rId4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S175"/>
  <sheetViews>
    <sheetView workbookViewId="0">
      <selection activeCell="E41" sqref="E41"/>
    </sheetView>
  </sheetViews>
  <sheetFormatPr defaultColWidth="9.140625" defaultRowHeight="11.25" x14ac:dyDescent="0.2"/>
  <cols>
    <col min="1" max="1" width="6.42578125" style="1" customWidth="1"/>
    <col min="2" max="2" width="14.5703125" style="1" customWidth="1"/>
    <col min="3" max="3" width="10.7109375" style="1" customWidth="1"/>
    <col min="4" max="4" width="8.140625" style="1" customWidth="1"/>
    <col min="5" max="5" width="10.5703125" style="1" customWidth="1"/>
    <col min="6" max="6" width="0.7109375" style="1" hidden="1" customWidth="1"/>
    <col min="7" max="7" width="9.85546875" style="1" customWidth="1"/>
    <col min="8" max="8" width="8.7109375" style="1" customWidth="1"/>
    <col min="9" max="9" width="9.140625" style="1" customWidth="1"/>
    <col min="10" max="10" width="10.28515625" style="4" customWidth="1"/>
    <col min="11" max="11" width="8.28515625" style="1" customWidth="1"/>
    <col min="12" max="12" width="11" style="1" customWidth="1"/>
    <col min="13" max="16384" width="9.140625" style="1"/>
  </cols>
  <sheetData>
    <row r="1" spans="1:12" ht="15.75" customHeight="1" x14ac:dyDescent="0.2">
      <c r="A1" s="1" t="s">
        <v>139</v>
      </c>
      <c r="C1" s="2"/>
      <c r="E1" s="3" t="s">
        <v>0</v>
      </c>
    </row>
    <row r="2" spans="1:12" ht="15.75" customHeight="1" x14ac:dyDescent="0.2">
      <c r="C2" s="2"/>
      <c r="E2" s="3" t="s">
        <v>1</v>
      </c>
    </row>
    <row r="3" spans="1:12" ht="16.5" customHeight="1" x14ac:dyDescent="0.2">
      <c r="C3" s="2"/>
      <c r="E3" s="6" t="s">
        <v>2</v>
      </c>
      <c r="I3" s="6"/>
    </row>
    <row r="4" spans="1:12" ht="12.75" x14ac:dyDescent="0.2">
      <c r="B4" s="7"/>
      <c r="E4" s="6" t="s">
        <v>159</v>
      </c>
    </row>
    <row r="5" spans="1:12" ht="12.75" x14ac:dyDescent="0.2">
      <c r="E5" s="6" t="s">
        <v>3</v>
      </c>
    </row>
    <row r="6" spans="1:12" ht="5.25" customHeight="1" x14ac:dyDescent="0.2"/>
    <row r="7" spans="1:12" ht="12.75" x14ac:dyDescent="0.2">
      <c r="E7" s="8" t="s">
        <v>4</v>
      </c>
    </row>
    <row r="8" spans="1:12" ht="12.75" x14ac:dyDescent="0.2">
      <c r="E8" s="6" t="s">
        <v>160</v>
      </c>
    </row>
    <row r="9" spans="1:12" ht="12.75" x14ac:dyDescent="0.2">
      <c r="E9" s="6" t="s">
        <v>161</v>
      </c>
    </row>
    <row r="10" spans="1:12" ht="12" x14ac:dyDescent="0.2">
      <c r="E10" s="5"/>
    </row>
    <row r="11" spans="1:12" ht="16.5" customHeight="1" x14ac:dyDescent="0.2"/>
    <row r="12" spans="1:12" ht="23.25" customHeight="1" x14ac:dyDescent="0.2">
      <c r="A12" s="73"/>
      <c r="B12" s="72"/>
      <c r="C12" s="235" t="s">
        <v>5</v>
      </c>
      <c r="D12" s="236"/>
      <c r="E12" s="237"/>
      <c r="F12" s="9"/>
      <c r="G12" s="238" t="s">
        <v>6</v>
      </c>
      <c r="H12" s="236"/>
      <c r="I12" s="239"/>
      <c r="J12" s="236" t="s">
        <v>7</v>
      </c>
      <c r="K12" s="236"/>
      <c r="L12" s="237"/>
    </row>
    <row r="13" spans="1:12" s="14" customFormat="1" x14ac:dyDescent="0.2">
      <c r="A13" s="11" t="s">
        <v>8</v>
      </c>
      <c r="B13" s="11" t="s">
        <v>9</v>
      </c>
      <c r="C13" s="12" t="s">
        <v>10</v>
      </c>
      <c r="D13" s="13" t="s">
        <v>11</v>
      </c>
      <c r="E13" s="13" t="s">
        <v>12</v>
      </c>
      <c r="F13" s="10"/>
      <c r="G13" s="183" t="s">
        <v>10</v>
      </c>
      <c r="H13" s="13" t="s">
        <v>11</v>
      </c>
      <c r="I13" s="184" t="s">
        <v>12</v>
      </c>
      <c r="J13" s="182" t="s">
        <v>10</v>
      </c>
      <c r="K13" s="13" t="s">
        <v>11</v>
      </c>
      <c r="L13" s="74" t="s">
        <v>12</v>
      </c>
    </row>
    <row r="14" spans="1:12" ht="12.75" x14ac:dyDescent="0.2">
      <c r="A14" s="15" t="s">
        <v>13</v>
      </c>
      <c r="B14" s="16" t="s">
        <v>14</v>
      </c>
      <c r="C14" s="17">
        <v>833472</v>
      </c>
      <c r="D14" s="18">
        <v>0</v>
      </c>
      <c r="E14" s="19">
        <f t="shared" ref="E14:E60" si="0">C14+D14</f>
        <v>833472</v>
      </c>
      <c r="F14" s="30"/>
      <c r="G14" s="185">
        <v>0</v>
      </c>
      <c r="H14" s="18">
        <v>0</v>
      </c>
      <c r="I14" s="186">
        <f t="shared" ref="I14:I60" si="1">G14+H14</f>
        <v>0</v>
      </c>
      <c r="J14" s="19">
        <f t="shared" ref="J14:K60" si="2">C14+G14</f>
        <v>833472</v>
      </c>
      <c r="K14" s="20">
        <f t="shared" si="2"/>
        <v>0</v>
      </c>
      <c r="L14" s="18">
        <f t="shared" ref="L14:L60" si="3">SUM(J14:K14)</f>
        <v>833472</v>
      </c>
    </row>
    <row r="15" spans="1:12" ht="12.75" x14ac:dyDescent="0.2">
      <c r="A15" s="15" t="s">
        <v>15</v>
      </c>
      <c r="B15" s="16" t="s">
        <v>16</v>
      </c>
      <c r="C15" s="17">
        <v>210683</v>
      </c>
      <c r="D15" s="20">
        <v>0</v>
      </c>
      <c r="E15" s="19">
        <f t="shared" si="0"/>
        <v>210683</v>
      </c>
      <c r="F15" s="30"/>
      <c r="G15" s="187">
        <v>0</v>
      </c>
      <c r="H15" s="20">
        <v>0</v>
      </c>
      <c r="I15" s="188">
        <f t="shared" si="1"/>
        <v>0</v>
      </c>
      <c r="J15" s="19">
        <f t="shared" si="2"/>
        <v>210683</v>
      </c>
      <c r="K15" s="20">
        <f t="shared" si="2"/>
        <v>0</v>
      </c>
      <c r="L15" s="20">
        <f t="shared" si="3"/>
        <v>210683</v>
      </c>
    </row>
    <row r="16" spans="1:12" ht="12.75" x14ac:dyDescent="0.2">
      <c r="A16" s="15" t="s">
        <v>17</v>
      </c>
      <c r="B16" s="16" t="s">
        <v>18</v>
      </c>
      <c r="C16" s="17">
        <v>99397</v>
      </c>
      <c r="D16" s="20">
        <v>0</v>
      </c>
      <c r="E16" s="19">
        <f t="shared" si="0"/>
        <v>99397</v>
      </c>
      <c r="F16" s="30"/>
      <c r="G16" s="187">
        <v>0</v>
      </c>
      <c r="H16" s="20">
        <v>0</v>
      </c>
      <c r="I16" s="188">
        <f t="shared" si="1"/>
        <v>0</v>
      </c>
      <c r="J16" s="19">
        <f t="shared" si="2"/>
        <v>99397</v>
      </c>
      <c r="K16" s="20">
        <f t="shared" si="2"/>
        <v>0</v>
      </c>
      <c r="L16" s="20">
        <f t="shared" si="3"/>
        <v>99397</v>
      </c>
    </row>
    <row r="17" spans="1:14" ht="12.75" x14ac:dyDescent="0.2">
      <c r="A17" s="15" t="s">
        <v>19</v>
      </c>
      <c r="B17" s="16" t="s">
        <v>20</v>
      </c>
      <c r="C17" s="17">
        <v>418769</v>
      </c>
      <c r="D17" s="20">
        <v>0</v>
      </c>
      <c r="E17" s="19">
        <f t="shared" si="0"/>
        <v>418769</v>
      </c>
      <c r="F17" s="30"/>
      <c r="G17" s="187">
        <v>0</v>
      </c>
      <c r="H17" s="20">
        <v>0</v>
      </c>
      <c r="I17" s="188">
        <f t="shared" si="1"/>
        <v>0</v>
      </c>
      <c r="J17" s="19">
        <f t="shared" si="2"/>
        <v>418769</v>
      </c>
      <c r="K17" s="20">
        <f t="shared" si="2"/>
        <v>0</v>
      </c>
      <c r="L17" s="20">
        <f t="shared" si="3"/>
        <v>418769</v>
      </c>
    </row>
    <row r="18" spans="1:14" ht="12.75" x14ac:dyDescent="0.2">
      <c r="A18" s="15" t="s">
        <v>21</v>
      </c>
      <c r="B18" s="16" t="s">
        <v>22</v>
      </c>
      <c r="C18" s="17">
        <v>235503</v>
      </c>
      <c r="D18" s="20">
        <v>0</v>
      </c>
      <c r="E18" s="19">
        <f t="shared" si="0"/>
        <v>235503</v>
      </c>
      <c r="F18" s="30"/>
      <c r="G18" s="187">
        <v>0</v>
      </c>
      <c r="H18" s="20">
        <v>0</v>
      </c>
      <c r="I18" s="188">
        <f t="shared" si="1"/>
        <v>0</v>
      </c>
      <c r="J18" s="19">
        <f t="shared" si="2"/>
        <v>235503</v>
      </c>
      <c r="K18" s="20">
        <f t="shared" si="2"/>
        <v>0</v>
      </c>
      <c r="L18" s="20">
        <f t="shared" si="3"/>
        <v>235503</v>
      </c>
    </row>
    <row r="19" spans="1:14" ht="12.75" x14ac:dyDescent="0.2">
      <c r="A19" s="15" t="s">
        <v>23</v>
      </c>
      <c r="B19" s="16" t="s">
        <v>24</v>
      </c>
      <c r="C19" s="17">
        <v>202443</v>
      </c>
      <c r="D19" s="20">
        <v>0</v>
      </c>
      <c r="E19" s="19">
        <f t="shared" si="0"/>
        <v>202443</v>
      </c>
      <c r="F19" s="30"/>
      <c r="G19" s="187">
        <v>0</v>
      </c>
      <c r="H19" s="20">
        <v>0</v>
      </c>
      <c r="I19" s="188">
        <f t="shared" si="1"/>
        <v>0</v>
      </c>
      <c r="J19" s="19">
        <f t="shared" si="2"/>
        <v>202443</v>
      </c>
      <c r="K19" s="20">
        <f t="shared" si="2"/>
        <v>0</v>
      </c>
      <c r="L19" s="20">
        <f t="shared" si="3"/>
        <v>202443</v>
      </c>
    </row>
    <row r="20" spans="1:14" ht="12.75" x14ac:dyDescent="0.2">
      <c r="A20" s="15" t="s">
        <v>25</v>
      </c>
      <c r="B20" s="16" t="s">
        <v>26</v>
      </c>
      <c r="C20" s="17">
        <v>679653</v>
      </c>
      <c r="D20" s="20">
        <v>0</v>
      </c>
      <c r="E20" s="19">
        <f t="shared" si="0"/>
        <v>679653</v>
      </c>
      <c r="F20" s="30"/>
      <c r="G20" s="187">
        <v>731533</v>
      </c>
      <c r="H20" s="20">
        <v>0</v>
      </c>
      <c r="I20" s="188">
        <f t="shared" si="1"/>
        <v>731533</v>
      </c>
      <c r="J20" s="19">
        <f t="shared" si="2"/>
        <v>1411186</v>
      </c>
      <c r="K20" s="20">
        <f t="shared" si="2"/>
        <v>0</v>
      </c>
      <c r="L20" s="20">
        <f t="shared" si="3"/>
        <v>1411186</v>
      </c>
    </row>
    <row r="21" spans="1:14" ht="12.75" x14ac:dyDescent="0.2">
      <c r="A21" s="15" t="s">
        <v>27</v>
      </c>
      <c r="B21" s="16" t="s">
        <v>28</v>
      </c>
      <c r="C21" s="17">
        <v>192031</v>
      </c>
      <c r="D21" s="20">
        <v>0</v>
      </c>
      <c r="E21" s="19">
        <f t="shared" si="0"/>
        <v>192031</v>
      </c>
      <c r="F21" s="30"/>
      <c r="G21" s="187">
        <v>0</v>
      </c>
      <c r="H21" s="20">
        <v>0</v>
      </c>
      <c r="I21" s="188">
        <f t="shared" si="1"/>
        <v>0</v>
      </c>
      <c r="J21" s="19">
        <f t="shared" si="2"/>
        <v>192031</v>
      </c>
      <c r="K21" s="20">
        <f t="shared" si="2"/>
        <v>0</v>
      </c>
      <c r="L21" s="20">
        <f t="shared" si="3"/>
        <v>192031</v>
      </c>
    </row>
    <row r="22" spans="1:14" ht="12.75" x14ac:dyDescent="0.2">
      <c r="A22" s="15" t="s">
        <v>29</v>
      </c>
      <c r="B22" s="16" t="s">
        <v>30</v>
      </c>
      <c r="C22" s="17">
        <v>343239</v>
      </c>
      <c r="D22" s="20">
        <v>0</v>
      </c>
      <c r="E22" s="19">
        <f t="shared" si="0"/>
        <v>343239</v>
      </c>
      <c r="F22" s="30"/>
      <c r="G22" s="187">
        <v>0</v>
      </c>
      <c r="H22" s="20">
        <v>0</v>
      </c>
      <c r="I22" s="188">
        <f t="shared" si="1"/>
        <v>0</v>
      </c>
      <c r="J22" s="19">
        <f t="shared" si="2"/>
        <v>343239</v>
      </c>
      <c r="K22" s="20">
        <f t="shared" si="2"/>
        <v>0</v>
      </c>
      <c r="L22" s="20">
        <f t="shared" si="3"/>
        <v>343239</v>
      </c>
    </row>
    <row r="23" spans="1:14" ht="12.75" x14ac:dyDescent="0.2">
      <c r="A23" s="15">
        <v>10</v>
      </c>
      <c r="B23" s="16" t="s">
        <v>31</v>
      </c>
      <c r="C23" s="17">
        <v>562411</v>
      </c>
      <c r="D23" s="20">
        <v>0</v>
      </c>
      <c r="E23" s="19">
        <f t="shared" si="0"/>
        <v>562411</v>
      </c>
      <c r="F23" s="30"/>
      <c r="G23" s="187">
        <v>0</v>
      </c>
      <c r="H23" s="20">
        <v>0</v>
      </c>
      <c r="I23" s="188">
        <f t="shared" si="1"/>
        <v>0</v>
      </c>
      <c r="J23" s="19">
        <f t="shared" si="2"/>
        <v>562411</v>
      </c>
      <c r="K23" s="20">
        <f t="shared" si="2"/>
        <v>0</v>
      </c>
      <c r="L23" s="20">
        <f t="shared" si="3"/>
        <v>562411</v>
      </c>
    </row>
    <row r="24" spans="1:14" ht="12.75" x14ac:dyDescent="0.2">
      <c r="A24" s="15">
        <v>11</v>
      </c>
      <c r="B24" s="16" t="s">
        <v>32</v>
      </c>
      <c r="C24" s="17">
        <v>2404228</v>
      </c>
      <c r="D24" s="20">
        <v>0</v>
      </c>
      <c r="E24" s="19">
        <f t="shared" si="0"/>
        <v>2404228</v>
      </c>
      <c r="F24" s="30"/>
      <c r="G24" s="187">
        <v>0</v>
      </c>
      <c r="H24" s="20">
        <v>0</v>
      </c>
      <c r="I24" s="188">
        <f t="shared" si="1"/>
        <v>0</v>
      </c>
      <c r="J24" s="19">
        <f t="shared" si="2"/>
        <v>2404228</v>
      </c>
      <c r="K24" s="20">
        <f t="shared" si="2"/>
        <v>0</v>
      </c>
      <c r="L24" s="20">
        <f t="shared" si="3"/>
        <v>2404228</v>
      </c>
    </row>
    <row r="25" spans="1:14" ht="12.75" x14ac:dyDescent="0.2">
      <c r="A25" s="15">
        <v>12</v>
      </c>
      <c r="B25" s="16" t="s">
        <v>33</v>
      </c>
      <c r="C25" s="17">
        <v>759938</v>
      </c>
      <c r="D25" s="20">
        <v>0</v>
      </c>
      <c r="E25" s="19">
        <f t="shared" si="0"/>
        <v>759938</v>
      </c>
      <c r="F25" s="30"/>
      <c r="G25" s="187">
        <v>0</v>
      </c>
      <c r="H25" s="20">
        <v>0</v>
      </c>
      <c r="I25" s="188">
        <f t="shared" si="1"/>
        <v>0</v>
      </c>
      <c r="J25" s="19">
        <f t="shared" si="2"/>
        <v>759938</v>
      </c>
      <c r="K25" s="20">
        <f t="shared" si="2"/>
        <v>0</v>
      </c>
      <c r="L25" s="20">
        <f t="shared" si="3"/>
        <v>759938</v>
      </c>
    </row>
    <row r="26" spans="1:14" ht="12.75" x14ac:dyDescent="0.2">
      <c r="A26" s="15">
        <v>13</v>
      </c>
      <c r="B26" s="16" t="s">
        <v>34</v>
      </c>
      <c r="C26" s="17">
        <v>1499394</v>
      </c>
      <c r="D26" s="20">
        <v>0</v>
      </c>
      <c r="E26" s="19">
        <f t="shared" si="0"/>
        <v>1499394</v>
      </c>
      <c r="F26" s="30"/>
      <c r="G26" s="187">
        <v>0</v>
      </c>
      <c r="H26" s="20">
        <v>0</v>
      </c>
      <c r="I26" s="188">
        <f t="shared" si="1"/>
        <v>0</v>
      </c>
      <c r="J26" s="19">
        <f t="shared" si="2"/>
        <v>1499394</v>
      </c>
      <c r="K26" s="20">
        <f t="shared" si="2"/>
        <v>0</v>
      </c>
      <c r="L26" s="20">
        <f t="shared" si="3"/>
        <v>1499394</v>
      </c>
    </row>
    <row r="27" spans="1:14" ht="12.75" x14ac:dyDescent="0.2">
      <c r="A27" s="15">
        <v>14</v>
      </c>
      <c r="B27" s="16" t="s">
        <v>35</v>
      </c>
      <c r="C27" s="17">
        <v>1058356</v>
      </c>
      <c r="D27" s="20">
        <v>0</v>
      </c>
      <c r="E27" s="19">
        <f t="shared" si="0"/>
        <v>1058356</v>
      </c>
      <c r="F27" s="30"/>
      <c r="G27" s="187">
        <v>565191</v>
      </c>
      <c r="H27" s="20">
        <v>0</v>
      </c>
      <c r="I27" s="188">
        <f t="shared" si="1"/>
        <v>565191</v>
      </c>
      <c r="J27" s="19">
        <f t="shared" si="2"/>
        <v>1623547</v>
      </c>
      <c r="K27" s="20">
        <f t="shared" si="2"/>
        <v>0</v>
      </c>
      <c r="L27" s="20">
        <f t="shared" si="3"/>
        <v>1623547</v>
      </c>
    </row>
    <row r="28" spans="1:14" ht="12.75" x14ac:dyDescent="0.2">
      <c r="A28" s="15">
        <v>15</v>
      </c>
      <c r="B28" s="16" t="s">
        <v>36</v>
      </c>
      <c r="C28" s="17">
        <v>86480</v>
      </c>
      <c r="D28" s="20">
        <v>0</v>
      </c>
      <c r="E28" s="19">
        <f t="shared" si="0"/>
        <v>86480</v>
      </c>
      <c r="F28" s="30"/>
      <c r="G28" s="187">
        <v>0</v>
      </c>
      <c r="H28" s="20">
        <v>0</v>
      </c>
      <c r="I28" s="188">
        <f t="shared" si="1"/>
        <v>0</v>
      </c>
      <c r="J28" s="19">
        <f t="shared" si="2"/>
        <v>86480</v>
      </c>
      <c r="K28" s="20">
        <f t="shared" si="2"/>
        <v>0</v>
      </c>
      <c r="L28" s="20">
        <f t="shared" si="3"/>
        <v>86480</v>
      </c>
    </row>
    <row r="29" spans="1:14" ht="12.75" x14ac:dyDescent="0.2">
      <c r="A29" s="15">
        <v>16</v>
      </c>
      <c r="B29" s="16" t="s">
        <v>37</v>
      </c>
      <c r="C29" s="17">
        <v>741533</v>
      </c>
      <c r="D29" s="20">
        <v>0</v>
      </c>
      <c r="E29" s="19">
        <f t="shared" si="0"/>
        <v>741533</v>
      </c>
      <c r="F29" s="30"/>
      <c r="G29" s="187">
        <v>0</v>
      </c>
      <c r="H29" s="20">
        <v>0</v>
      </c>
      <c r="I29" s="188">
        <f t="shared" si="1"/>
        <v>0</v>
      </c>
      <c r="J29" s="19">
        <f t="shared" si="2"/>
        <v>741533</v>
      </c>
      <c r="K29" s="20">
        <f t="shared" si="2"/>
        <v>0</v>
      </c>
      <c r="L29" s="20">
        <f t="shared" si="3"/>
        <v>741533</v>
      </c>
    </row>
    <row r="30" spans="1:14" ht="12.75" x14ac:dyDescent="0.2">
      <c r="A30" s="15">
        <v>17</v>
      </c>
      <c r="B30" s="16" t="s">
        <v>38</v>
      </c>
      <c r="C30" s="17">
        <v>346129</v>
      </c>
      <c r="D30" s="20">
        <v>0</v>
      </c>
      <c r="E30" s="19">
        <f t="shared" si="0"/>
        <v>346129</v>
      </c>
      <c r="F30" s="30"/>
      <c r="G30" s="187">
        <v>0</v>
      </c>
      <c r="H30" s="20">
        <v>0</v>
      </c>
      <c r="I30" s="188">
        <f t="shared" si="1"/>
        <v>0</v>
      </c>
      <c r="J30" s="19">
        <f t="shared" si="2"/>
        <v>346129</v>
      </c>
      <c r="K30" s="20">
        <f t="shared" si="2"/>
        <v>0</v>
      </c>
      <c r="L30" s="20">
        <f t="shared" si="3"/>
        <v>346129</v>
      </c>
      <c r="N30" s="21"/>
    </row>
    <row r="31" spans="1:14" ht="12.75" x14ac:dyDescent="0.2">
      <c r="A31" s="15">
        <v>18</v>
      </c>
      <c r="B31" s="16" t="s">
        <v>39</v>
      </c>
      <c r="C31" s="17">
        <v>1403845</v>
      </c>
      <c r="D31" s="20">
        <v>0</v>
      </c>
      <c r="E31" s="19">
        <f t="shared" si="0"/>
        <v>1403845</v>
      </c>
      <c r="F31" s="30"/>
      <c r="G31" s="187">
        <v>1093740</v>
      </c>
      <c r="H31" s="20">
        <v>0</v>
      </c>
      <c r="I31" s="188">
        <f t="shared" si="1"/>
        <v>1093740</v>
      </c>
      <c r="J31" s="19">
        <f t="shared" si="2"/>
        <v>2497585</v>
      </c>
      <c r="K31" s="20">
        <f t="shared" si="2"/>
        <v>0</v>
      </c>
      <c r="L31" s="20">
        <f t="shared" si="3"/>
        <v>2497585</v>
      </c>
    </row>
    <row r="32" spans="1:14" ht="12.75" x14ac:dyDescent="0.2">
      <c r="A32" s="15">
        <v>19</v>
      </c>
      <c r="B32" s="16" t="s">
        <v>40</v>
      </c>
      <c r="C32" s="17">
        <v>249419</v>
      </c>
      <c r="D32" s="20">
        <v>0</v>
      </c>
      <c r="E32" s="19">
        <f t="shared" si="0"/>
        <v>249419</v>
      </c>
      <c r="F32" s="30"/>
      <c r="G32" s="187">
        <v>0</v>
      </c>
      <c r="H32" s="20">
        <v>0</v>
      </c>
      <c r="I32" s="188">
        <f t="shared" si="1"/>
        <v>0</v>
      </c>
      <c r="J32" s="19">
        <f t="shared" si="2"/>
        <v>249419</v>
      </c>
      <c r="K32" s="20">
        <f t="shared" si="2"/>
        <v>0</v>
      </c>
      <c r="L32" s="20">
        <f t="shared" si="3"/>
        <v>249419</v>
      </c>
    </row>
    <row r="33" spans="1:12" ht="12.75" x14ac:dyDescent="0.2">
      <c r="A33" s="15">
        <v>20</v>
      </c>
      <c r="B33" s="16" t="s">
        <v>41</v>
      </c>
      <c r="C33" s="17">
        <v>282895</v>
      </c>
      <c r="D33" s="20">
        <v>0</v>
      </c>
      <c r="E33" s="19">
        <f t="shared" si="0"/>
        <v>282895</v>
      </c>
      <c r="F33" s="30"/>
      <c r="G33" s="187">
        <v>0</v>
      </c>
      <c r="H33" s="20">
        <v>0</v>
      </c>
      <c r="I33" s="188">
        <f t="shared" si="1"/>
        <v>0</v>
      </c>
      <c r="J33" s="19">
        <f t="shared" si="2"/>
        <v>282895</v>
      </c>
      <c r="K33" s="20">
        <f t="shared" si="2"/>
        <v>0</v>
      </c>
      <c r="L33" s="20">
        <f t="shared" si="3"/>
        <v>282895</v>
      </c>
    </row>
    <row r="34" spans="1:12" ht="12.75" x14ac:dyDescent="0.2">
      <c r="A34" s="15">
        <v>21</v>
      </c>
      <c r="B34" s="16" t="s">
        <v>42</v>
      </c>
      <c r="C34" s="17">
        <v>182805</v>
      </c>
      <c r="D34" s="20">
        <v>0</v>
      </c>
      <c r="E34" s="19">
        <f t="shared" si="0"/>
        <v>182805</v>
      </c>
      <c r="F34" s="30"/>
      <c r="G34" s="187">
        <v>0</v>
      </c>
      <c r="H34" s="20">
        <v>0</v>
      </c>
      <c r="I34" s="188">
        <f t="shared" si="1"/>
        <v>0</v>
      </c>
      <c r="J34" s="19">
        <f t="shared" si="2"/>
        <v>182805</v>
      </c>
      <c r="K34" s="20">
        <f t="shared" si="2"/>
        <v>0</v>
      </c>
      <c r="L34" s="20">
        <f t="shared" si="3"/>
        <v>182805</v>
      </c>
    </row>
    <row r="35" spans="1:12" ht="12.75" x14ac:dyDescent="0.2">
      <c r="A35" s="15">
        <v>22</v>
      </c>
      <c r="B35" s="16" t="s">
        <v>43</v>
      </c>
      <c r="C35" s="17">
        <v>80568</v>
      </c>
      <c r="D35" s="20">
        <v>0</v>
      </c>
      <c r="E35" s="19">
        <f t="shared" si="0"/>
        <v>80568</v>
      </c>
      <c r="F35" s="30"/>
      <c r="G35" s="187">
        <v>0</v>
      </c>
      <c r="H35" s="20">
        <v>0</v>
      </c>
      <c r="I35" s="188">
        <f t="shared" si="1"/>
        <v>0</v>
      </c>
      <c r="J35" s="19">
        <f t="shared" si="2"/>
        <v>80568</v>
      </c>
      <c r="K35" s="20">
        <f t="shared" si="2"/>
        <v>0</v>
      </c>
      <c r="L35" s="20">
        <f t="shared" si="3"/>
        <v>80568</v>
      </c>
    </row>
    <row r="36" spans="1:12" ht="12.75" x14ac:dyDescent="0.2">
      <c r="A36" s="15">
        <v>23</v>
      </c>
      <c r="B36" s="16" t="s">
        <v>44</v>
      </c>
      <c r="C36" s="17">
        <v>1603795</v>
      </c>
      <c r="D36" s="20">
        <v>0</v>
      </c>
      <c r="E36" s="19">
        <f t="shared" si="0"/>
        <v>1603795</v>
      </c>
      <c r="F36" s="30"/>
      <c r="G36" s="187">
        <v>0</v>
      </c>
      <c r="H36" s="20">
        <v>0</v>
      </c>
      <c r="I36" s="188">
        <f t="shared" si="1"/>
        <v>0</v>
      </c>
      <c r="J36" s="19">
        <f t="shared" si="2"/>
        <v>1603795</v>
      </c>
      <c r="K36" s="20">
        <f t="shared" si="2"/>
        <v>0</v>
      </c>
      <c r="L36" s="20">
        <f t="shared" si="3"/>
        <v>1603795</v>
      </c>
    </row>
    <row r="37" spans="1:12" ht="12.75" x14ac:dyDescent="0.2">
      <c r="A37" s="15">
        <v>24</v>
      </c>
      <c r="B37" s="16" t="s">
        <v>45</v>
      </c>
      <c r="C37" s="17">
        <v>641381</v>
      </c>
      <c r="D37" s="20">
        <v>0</v>
      </c>
      <c r="E37" s="19">
        <f t="shared" si="0"/>
        <v>641381</v>
      </c>
      <c r="F37" s="30"/>
      <c r="G37" s="187">
        <v>0</v>
      </c>
      <c r="H37" s="20">
        <v>0</v>
      </c>
      <c r="I37" s="188">
        <f t="shared" si="1"/>
        <v>0</v>
      </c>
      <c r="J37" s="19">
        <f t="shared" si="2"/>
        <v>641381</v>
      </c>
      <c r="K37" s="20">
        <f t="shared" si="2"/>
        <v>0</v>
      </c>
      <c r="L37" s="20">
        <f t="shared" si="3"/>
        <v>641381</v>
      </c>
    </row>
    <row r="38" spans="1:12" ht="12.75" x14ac:dyDescent="0.2">
      <c r="A38" s="15">
        <v>25</v>
      </c>
      <c r="B38" s="16" t="s">
        <v>46</v>
      </c>
      <c r="C38" s="17">
        <v>1556695</v>
      </c>
      <c r="D38" s="20">
        <v>0</v>
      </c>
      <c r="E38" s="19">
        <f t="shared" si="0"/>
        <v>1556695</v>
      </c>
      <c r="F38" s="30"/>
      <c r="G38" s="187">
        <v>0</v>
      </c>
      <c r="H38" s="20">
        <v>0</v>
      </c>
      <c r="I38" s="188">
        <f t="shared" si="1"/>
        <v>0</v>
      </c>
      <c r="J38" s="19">
        <f t="shared" si="2"/>
        <v>1556695</v>
      </c>
      <c r="K38" s="20">
        <f t="shared" si="2"/>
        <v>0</v>
      </c>
      <c r="L38" s="20">
        <f t="shared" si="3"/>
        <v>1556695</v>
      </c>
    </row>
    <row r="39" spans="1:12" ht="12.75" x14ac:dyDescent="0.2">
      <c r="A39" s="15">
        <v>26</v>
      </c>
      <c r="B39" s="16" t="s">
        <v>47</v>
      </c>
      <c r="C39" s="17">
        <v>4834854</v>
      </c>
      <c r="D39" s="20">
        <v>0</v>
      </c>
      <c r="E39" s="19">
        <f t="shared" si="0"/>
        <v>4834854</v>
      </c>
      <c r="F39" s="30"/>
      <c r="G39" s="187">
        <v>0</v>
      </c>
      <c r="H39" s="20">
        <v>0</v>
      </c>
      <c r="I39" s="188">
        <f t="shared" si="1"/>
        <v>0</v>
      </c>
      <c r="J39" s="19">
        <f t="shared" si="2"/>
        <v>4834854</v>
      </c>
      <c r="K39" s="20">
        <f t="shared" si="2"/>
        <v>0</v>
      </c>
      <c r="L39" s="20">
        <f t="shared" si="3"/>
        <v>4834854</v>
      </c>
    </row>
    <row r="40" spans="1:12" ht="12.75" x14ac:dyDescent="0.2">
      <c r="A40" s="15">
        <v>27</v>
      </c>
      <c r="B40" s="16" t="s">
        <v>48</v>
      </c>
      <c r="C40" s="17">
        <v>262892</v>
      </c>
      <c r="D40" s="20">
        <v>0</v>
      </c>
      <c r="E40" s="19">
        <f t="shared" si="0"/>
        <v>262892</v>
      </c>
      <c r="F40" s="30"/>
      <c r="G40" s="187">
        <v>0</v>
      </c>
      <c r="H40" s="20">
        <v>0</v>
      </c>
      <c r="I40" s="188">
        <f t="shared" si="1"/>
        <v>0</v>
      </c>
      <c r="J40" s="19">
        <f t="shared" si="2"/>
        <v>262892</v>
      </c>
      <c r="K40" s="20">
        <f t="shared" si="2"/>
        <v>0</v>
      </c>
      <c r="L40" s="20">
        <f t="shared" si="3"/>
        <v>262892</v>
      </c>
    </row>
    <row r="41" spans="1:12" ht="12.75" x14ac:dyDescent="0.2">
      <c r="A41" s="15">
        <v>28</v>
      </c>
      <c r="B41" s="16" t="s">
        <v>49</v>
      </c>
      <c r="C41" s="17">
        <v>331579</v>
      </c>
      <c r="D41" s="20">
        <v>0</v>
      </c>
      <c r="E41" s="19">
        <f t="shared" si="0"/>
        <v>331579</v>
      </c>
      <c r="F41" s="30"/>
      <c r="G41" s="187">
        <v>0</v>
      </c>
      <c r="H41" s="20">
        <v>0</v>
      </c>
      <c r="I41" s="188">
        <f t="shared" si="1"/>
        <v>0</v>
      </c>
      <c r="J41" s="19">
        <f t="shared" si="2"/>
        <v>331579</v>
      </c>
      <c r="K41" s="20">
        <f t="shared" si="2"/>
        <v>0</v>
      </c>
      <c r="L41" s="20">
        <f t="shared" si="3"/>
        <v>331579</v>
      </c>
    </row>
    <row r="42" spans="1:12" ht="12.75" x14ac:dyDescent="0.2">
      <c r="A42" s="15">
        <v>29</v>
      </c>
      <c r="B42" s="16" t="s">
        <v>50</v>
      </c>
      <c r="C42" s="17">
        <v>960098</v>
      </c>
      <c r="D42" s="20">
        <v>0</v>
      </c>
      <c r="E42" s="19">
        <f t="shared" si="0"/>
        <v>960098</v>
      </c>
      <c r="F42" s="30"/>
      <c r="G42" s="187">
        <v>0</v>
      </c>
      <c r="H42" s="20">
        <v>0</v>
      </c>
      <c r="I42" s="188">
        <f t="shared" si="1"/>
        <v>0</v>
      </c>
      <c r="J42" s="19">
        <f t="shared" si="2"/>
        <v>960098</v>
      </c>
      <c r="K42" s="20">
        <f t="shared" si="2"/>
        <v>0</v>
      </c>
      <c r="L42" s="20">
        <f t="shared" si="3"/>
        <v>960098</v>
      </c>
    </row>
    <row r="43" spans="1:12" ht="12.75" x14ac:dyDescent="0.2">
      <c r="A43" s="15">
        <v>30</v>
      </c>
      <c r="B43" s="16" t="s">
        <v>51</v>
      </c>
      <c r="C43" s="17">
        <v>231483</v>
      </c>
      <c r="D43" s="20">
        <v>0</v>
      </c>
      <c r="E43" s="19">
        <f t="shared" si="0"/>
        <v>231483</v>
      </c>
      <c r="F43" s="30"/>
      <c r="G43" s="187">
        <v>0</v>
      </c>
      <c r="H43" s="20">
        <v>0</v>
      </c>
      <c r="I43" s="188">
        <f t="shared" si="1"/>
        <v>0</v>
      </c>
      <c r="J43" s="19">
        <f t="shared" si="2"/>
        <v>231483</v>
      </c>
      <c r="K43" s="20">
        <f t="shared" si="2"/>
        <v>0</v>
      </c>
      <c r="L43" s="20">
        <f t="shared" si="3"/>
        <v>231483</v>
      </c>
    </row>
    <row r="44" spans="1:12" ht="12.75" x14ac:dyDescent="0.2">
      <c r="A44" s="15">
        <v>31</v>
      </c>
      <c r="B44" s="16" t="s">
        <v>52</v>
      </c>
      <c r="C44" s="17">
        <v>824137</v>
      </c>
      <c r="D44" s="20">
        <v>0</v>
      </c>
      <c r="E44" s="19">
        <f t="shared" si="0"/>
        <v>824137</v>
      </c>
      <c r="F44" s="30"/>
      <c r="G44" s="187">
        <v>0</v>
      </c>
      <c r="H44" s="20">
        <v>0</v>
      </c>
      <c r="I44" s="188">
        <f t="shared" si="1"/>
        <v>0</v>
      </c>
      <c r="J44" s="19">
        <f t="shared" si="2"/>
        <v>824137</v>
      </c>
      <c r="K44" s="20">
        <f t="shared" si="2"/>
        <v>0</v>
      </c>
      <c r="L44" s="20">
        <f t="shared" si="3"/>
        <v>824137</v>
      </c>
    </row>
    <row r="45" spans="1:12" ht="12.75" x14ac:dyDescent="0.2">
      <c r="A45" s="15">
        <v>32</v>
      </c>
      <c r="B45" s="16" t="s">
        <v>53</v>
      </c>
      <c r="C45" s="17">
        <v>2420183</v>
      </c>
      <c r="D45" s="20">
        <v>0</v>
      </c>
      <c r="E45" s="19">
        <f t="shared" si="0"/>
        <v>2420183</v>
      </c>
      <c r="F45" s="30"/>
      <c r="G45" s="187">
        <v>0</v>
      </c>
      <c r="H45" s="20">
        <v>0</v>
      </c>
      <c r="I45" s="188">
        <f t="shared" si="1"/>
        <v>0</v>
      </c>
      <c r="J45" s="19">
        <f t="shared" si="2"/>
        <v>2420183</v>
      </c>
      <c r="K45" s="20">
        <f t="shared" si="2"/>
        <v>0</v>
      </c>
      <c r="L45" s="20">
        <f t="shared" si="3"/>
        <v>2420183</v>
      </c>
    </row>
    <row r="46" spans="1:12" ht="12.75" x14ac:dyDescent="0.2">
      <c r="A46" s="15">
        <v>33</v>
      </c>
      <c r="B46" s="16" t="s">
        <v>54</v>
      </c>
      <c r="C46" s="17">
        <v>1145392</v>
      </c>
      <c r="D46" s="20">
        <v>0</v>
      </c>
      <c r="E46" s="19">
        <f t="shared" si="0"/>
        <v>1145392</v>
      </c>
      <c r="F46" s="30"/>
      <c r="G46" s="187">
        <v>0</v>
      </c>
      <c r="H46" s="20">
        <v>0</v>
      </c>
      <c r="I46" s="188">
        <f t="shared" si="1"/>
        <v>0</v>
      </c>
      <c r="J46" s="19">
        <f t="shared" si="2"/>
        <v>1145392</v>
      </c>
      <c r="K46" s="20">
        <f t="shared" si="2"/>
        <v>0</v>
      </c>
      <c r="L46" s="20">
        <f t="shared" si="3"/>
        <v>1145392</v>
      </c>
    </row>
    <row r="47" spans="1:12" ht="12.75" x14ac:dyDescent="0.2">
      <c r="A47" s="15">
        <v>34</v>
      </c>
      <c r="B47" s="16" t="s">
        <v>55</v>
      </c>
      <c r="C47" s="17">
        <v>1528307</v>
      </c>
      <c r="D47" s="20">
        <v>0</v>
      </c>
      <c r="E47" s="19">
        <f t="shared" si="0"/>
        <v>1528307</v>
      </c>
      <c r="F47" s="30"/>
      <c r="G47" s="187">
        <v>0</v>
      </c>
      <c r="H47" s="20">
        <v>0</v>
      </c>
      <c r="I47" s="188">
        <f t="shared" si="1"/>
        <v>0</v>
      </c>
      <c r="J47" s="19">
        <f t="shared" si="2"/>
        <v>1528307</v>
      </c>
      <c r="K47" s="20">
        <f t="shared" si="2"/>
        <v>0</v>
      </c>
      <c r="L47" s="20">
        <f t="shared" si="3"/>
        <v>1528307</v>
      </c>
    </row>
    <row r="48" spans="1:12" ht="12.75" x14ac:dyDescent="0.2">
      <c r="A48" s="15">
        <v>35</v>
      </c>
      <c r="B48" s="16" t="s">
        <v>56</v>
      </c>
      <c r="C48" s="17">
        <v>553990</v>
      </c>
      <c r="D48" s="20">
        <v>0</v>
      </c>
      <c r="E48" s="19">
        <f t="shared" si="0"/>
        <v>553990</v>
      </c>
      <c r="F48" s="30"/>
      <c r="G48" s="187">
        <v>0</v>
      </c>
      <c r="H48" s="20">
        <v>0</v>
      </c>
      <c r="I48" s="188">
        <f t="shared" si="1"/>
        <v>0</v>
      </c>
      <c r="J48" s="19">
        <f t="shared" si="2"/>
        <v>553990</v>
      </c>
      <c r="K48" s="20">
        <f t="shared" si="2"/>
        <v>0</v>
      </c>
      <c r="L48" s="20">
        <f t="shared" si="3"/>
        <v>553990</v>
      </c>
    </row>
    <row r="49" spans="1:12" ht="12.75" x14ac:dyDescent="0.2">
      <c r="A49" s="15">
        <v>36</v>
      </c>
      <c r="B49" s="16" t="s">
        <v>57</v>
      </c>
      <c r="C49" s="17">
        <v>2437528</v>
      </c>
      <c r="D49" s="20">
        <v>0</v>
      </c>
      <c r="E49" s="19">
        <f t="shared" si="0"/>
        <v>2437528</v>
      </c>
      <c r="F49" s="30"/>
      <c r="G49" s="187">
        <v>0</v>
      </c>
      <c r="H49" s="20">
        <v>0</v>
      </c>
      <c r="I49" s="188">
        <f t="shared" si="1"/>
        <v>0</v>
      </c>
      <c r="J49" s="19">
        <f t="shared" si="2"/>
        <v>2437528</v>
      </c>
      <c r="K49" s="20">
        <f t="shared" si="2"/>
        <v>0</v>
      </c>
      <c r="L49" s="20">
        <f t="shared" si="3"/>
        <v>2437528</v>
      </c>
    </row>
    <row r="50" spans="1:12" ht="12.75" x14ac:dyDescent="0.2">
      <c r="A50" s="15">
        <v>37</v>
      </c>
      <c r="B50" s="16" t="s">
        <v>58</v>
      </c>
      <c r="C50" s="17">
        <v>98101</v>
      </c>
      <c r="D50" s="20">
        <v>0</v>
      </c>
      <c r="E50" s="19">
        <f t="shared" si="0"/>
        <v>98101</v>
      </c>
      <c r="F50" s="30"/>
      <c r="G50" s="187">
        <v>0</v>
      </c>
      <c r="H50" s="20">
        <v>0</v>
      </c>
      <c r="I50" s="188">
        <f t="shared" si="1"/>
        <v>0</v>
      </c>
      <c r="J50" s="19">
        <f t="shared" si="2"/>
        <v>98101</v>
      </c>
      <c r="K50" s="20">
        <f t="shared" si="2"/>
        <v>0</v>
      </c>
      <c r="L50" s="20">
        <f t="shared" si="3"/>
        <v>98101</v>
      </c>
    </row>
    <row r="51" spans="1:12" ht="12.75" x14ac:dyDescent="0.2">
      <c r="A51" s="15">
        <v>38</v>
      </c>
      <c r="B51" s="16" t="s">
        <v>59</v>
      </c>
      <c r="C51" s="17">
        <v>127208</v>
      </c>
      <c r="D51" s="20">
        <v>0</v>
      </c>
      <c r="E51" s="19">
        <f t="shared" si="0"/>
        <v>127208</v>
      </c>
      <c r="F51" s="30"/>
      <c r="G51" s="187">
        <v>0</v>
      </c>
      <c r="H51" s="20">
        <v>0</v>
      </c>
      <c r="I51" s="188">
        <f t="shared" si="1"/>
        <v>0</v>
      </c>
      <c r="J51" s="19">
        <f t="shared" si="2"/>
        <v>127208</v>
      </c>
      <c r="K51" s="20">
        <f t="shared" si="2"/>
        <v>0</v>
      </c>
      <c r="L51" s="20">
        <f t="shared" si="3"/>
        <v>127208</v>
      </c>
    </row>
    <row r="52" spans="1:12" ht="12.75" x14ac:dyDescent="0.2">
      <c r="A52" s="15">
        <v>39</v>
      </c>
      <c r="B52" s="16" t="s">
        <v>60</v>
      </c>
      <c r="C52" s="17">
        <v>378223</v>
      </c>
      <c r="D52" s="20">
        <v>0</v>
      </c>
      <c r="E52" s="19">
        <f t="shared" si="0"/>
        <v>378223</v>
      </c>
      <c r="F52" s="30"/>
      <c r="G52" s="187">
        <v>0</v>
      </c>
      <c r="H52" s="20">
        <v>0</v>
      </c>
      <c r="I52" s="188">
        <f t="shared" si="1"/>
        <v>0</v>
      </c>
      <c r="J52" s="19">
        <f t="shared" si="2"/>
        <v>378223</v>
      </c>
      <c r="K52" s="20">
        <f t="shared" si="2"/>
        <v>0</v>
      </c>
      <c r="L52" s="20">
        <f t="shared" si="3"/>
        <v>378223</v>
      </c>
    </row>
    <row r="53" spans="1:12" ht="12.75" x14ac:dyDescent="0.2">
      <c r="A53" s="15">
        <v>40</v>
      </c>
      <c r="B53" s="16" t="s">
        <v>61</v>
      </c>
      <c r="C53" s="17">
        <v>268152</v>
      </c>
      <c r="D53" s="20">
        <v>0</v>
      </c>
      <c r="E53" s="19">
        <f t="shared" si="0"/>
        <v>268152</v>
      </c>
      <c r="F53" s="30"/>
      <c r="G53" s="187">
        <v>0</v>
      </c>
      <c r="H53" s="20">
        <v>0</v>
      </c>
      <c r="I53" s="188">
        <f t="shared" si="1"/>
        <v>0</v>
      </c>
      <c r="J53" s="19">
        <f t="shared" si="2"/>
        <v>268152</v>
      </c>
      <c r="K53" s="20">
        <f t="shared" si="2"/>
        <v>0</v>
      </c>
      <c r="L53" s="20">
        <f t="shared" si="3"/>
        <v>268152</v>
      </c>
    </row>
    <row r="54" spans="1:12" ht="12.75" x14ac:dyDescent="0.2">
      <c r="A54" s="15">
        <v>41</v>
      </c>
      <c r="B54" s="16" t="s">
        <v>62</v>
      </c>
      <c r="C54" s="17">
        <v>3630858</v>
      </c>
      <c r="D54" s="20">
        <v>0</v>
      </c>
      <c r="E54" s="19">
        <f t="shared" si="0"/>
        <v>3630858</v>
      </c>
      <c r="F54" s="30"/>
      <c r="G54" s="187">
        <v>0</v>
      </c>
      <c r="H54" s="20">
        <v>0</v>
      </c>
      <c r="I54" s="188">
        <f t="shared" si="1"/>
        <v>0</v>
      </c>
      <c r="J54" s="19">
        <f t="shared" si="2"/>
        <v>3630858</v>
      </c>
      <c r="K54" s="20">
        <f t="shared" si="2"/>
        <v>0</v>
      </c>
      <c r="L54" s="20">
        <f t="shared" si="3"/>
        <v>3630858</v>
      </c>
    </row>
    <row r="55" spans="1:12" ht="12.75" x14ac:dyDescent="0.2">
      <c r="A55" s="15">
        <v>42</v>
      </c>
      <c r="B55" s="16" t="s">
        <v>63</v>
      </c>
      <c r="C55" s="17">
        <v>404582</v>
      </c>
      <c r="D55" s="20">
        <v>0</v>
      </c>
      <c r="E55" s="19">
        <f t="shared" si="0"/>
        <v>404582</v>
      </c>
      <c r="F55" s="30"/>
      <c r="G55" s="187">
        <v>0</v>
      </c>
      <c r="H55" s="20">
        <v>0</v>
      </c>
      <c r="I55" s="188">
        <f t="shared" si="1"/>
        <v>0</v>
      </c>
      <c r="J55" s="19">
        <f t="shared" si="2"/>
        <v>404582</v>
      </c>
      <c r="K55" s="20">
        <f t="shared" si="2"/>
        <v>0</v>
      </c>
      <c r="L55" s="20">
        <f t="shared" si="3"/>
        <v>404582</v>
      </c>
    </row>
    <row r="56" spans="1:12" ht="12.75" x14ac:dyDescent="0.2">
      <c r="A56" s="15">
        <v>43</v>
      </c>
      <c r="B56" s="16" t="s">
        <v>64</v>
      </c>
      <c r="C56" s="17">
        <v>897705</v>
      </c>
      <c r="D56" s="20">
        <v>0</v>
      </c>
      <c r="E56" s="19">
        <f t="shared" si="0"/>
        <v>897705</v>
      </c>
      <c r="F56" s="30"/>
      <c r="G56" s="187">
        <v>0</v>
      </c>
      <c r="H56" s="20">
        <v>0</v>
      </c>
      <c r="I56" s="188">
        <f t="shared" si="1"/>
        <v>0</v>
      </c>
      <c r="J56" s="19">
        <f t="shared" si="2"/>
        <v>897705</v>
      </c>
      <c r="K56" s="20">
        <f t="shared" si="2"/>
        <v>0</v>
      </c>
      <c r="L56" s="20">
        <f t="shared" si="3"/>
        <v>897705</v>
      </c>
    </row>
    <row r="57" spans="1:12" ht="12.75" x14ac:dyDescent="0.2">
      <c r="A57" s="15">
        <v>44</v>
      </c>
      <c r="B57" s="16" t="s">
        <v>65</v>
      </c>
      <c r="C57" s="17">
        <v>877118</v>
      </c>
      <c r="D57" s="20">
        <v>0</v>
      </c>
      <c r="E57" s="19">
        <f t="shared" si="0"/>
        <v>877118</v>
      </c>
      <c r="F57" s="30"/>
      <c r="G57" s="187">
        <v>0</v>
      </c>
      <c r="H57" s="20">
        <v>0</v>
      </c>
      <c r="I57" s="188">
        <f t="shared" si="1"/>
        <v>0</v>
      </c>
      <c r="J57" s="19">
        <f t="shared" si="2"/>
        <v>877118</v>
      </c>
      <c r="K57" s="20">
        <f t="shared" si="2"/>
        <v>0</v>
      </c>
      <c r="L57" s="20">
        <f t="shared" si="3"/>
        <v>877118</v>
      </c>
    </row>
    <row r="58" spans="1:12" ht="12.75" x14ac:dyDescent="0.2">
      <c r="A58" s="15">
        <v>45</v>
      </c>
      <c r="B58" s="16" t="s">
        <v>66</v>
      </c>
      <c r="C58" s="17">
        <v>1009555</v>
      </c>
      <c r="D58" s="20">
        <v>0</v>
      </c>
      <c r="E58" s="19">
        <f t="shared" si="0"/>
        <v>1009555</v>
      </c>
      <c r="F58" s="30"/>
      <c r="G58" s="187">
        <v>0</v>
      </c>
      <c r="H58" s="20">
        <v>0</v>
      </c>
      <c r="I58" s="188">
        <f t="shared" si="1"/>
        <v>0</v>
      </c>
      <c r="J58" s="19">
        <f t="shared" si="2"/>
        <v>1009555</v>
      </c>
      <c r="K58" s="20">
        <f t="shared" si="2"/>
        <v>0</v>
      </c>
      <c r="L58" s="20">
        <f t="shared" si="3"/>
        <v>1009555</v>
      </c>
    </row>
    <row r="59" spans="1:12" ht="12.75" x14ac:dyDescent="0.2">
      <c r="A59" s="15">
        <v>46</v>
      </c>
      <c r="B59" s="16" t="s">
        <v>67</v>
      </c>
      <c r="C59" s="22">
        <v>268564</v>
      </c>
      <c r="D59" s="20">
        <v>0</v>
      </c>
      <c r="E59" s="19">
        <f t="shared" si="0"/>
        <v>268564</v>
      </c>
      <c r="F59" s="30"/>
      <c r="G59" s="187">
        <v>0</v>
      </c>
      <c r="H59" s="20">
        <v>0</v>
      </c>
      <c r="I59" s="188">
        <f t="shared" si="1"/>
        <v>0</v>
      </c>
      <c r="J59" s="19">
        <f t="shared" si="2"/>
        <v>268564</v>
      </c>
      <c r="K59" s="20">
        <f t="shared" si="2"/>
        <v>0</v>
      </c>
      <c r="L59" s="20">
        <f t="shared" si="3"/>
        <v>268564</v>
      </c>
    </row>
    <row r="60" spans="1:12" ht="12.75" x14ac:dyDescent="0.2">
      <c r="A60" s="23">
        <v>47</v>
      </c>
      <c r="B60" s="24" t="s">
        <v>68</v>
      </c>
      <c r="C60" s="25">
        <v>60315</v>
      </c>
      <c r="D60" s="26">
        <v>0</v>
      </c>
      <c r="E60" s="27">
        <f t="shared" si="0"/>
        <v>60315</v>
      </c>
      <c r="F60" s="181"/>
      <c r="G60" s="189">
        <v>0</v>
      </c>
      <c r="H60" s="26">
        <v>0</v>
      </c>
      <c r="I60" s="190">
        <f t="shared" si="1"/>
        <v>0</v>
      </c>
      <c r="J60" s="27">
        <f t="shared" si="2"/>
        <v>60315</v>
      </c>
      <c r="K60" s="26">
        <f t="shared" si="2"/>
        <v>0</v>
      </c>
      <c r="L60" s="26">
        <f t="shared" si="3"/>
        <v>60315</v>
      </c>
    </row>
    <row r="61" spans="1:12" ht="15.75" x14ac:dyDescent="0.25">
      <c r="A61" s="28" t="str">
        <f>E2</f>
        <v>Work First County Block Grant</v>
      </c>
      <c r="B61" s="29"/>
      <c r="C61" s="22"/>
      <c r="D61" s="19"/>
      <c r="E61" s="19"/>
      <c r="F61" s="30"/>
      <c r="G61" s="19"/>
      <c r="H61" s="19"/>
      <c r="I61" s="19"/>
      <c r="J61" s="19"/>
      <c r="K61" s="19"/>
      <c r="L61" s="19"/>
    </row>
    <row r="62" spans="1:12" ht="12.75" x14ac:dyDescent="0.2">
      <c r="A62" s="31" t="str">
        <f>E5</f>
        <v>AUTHORIZATION NUMBER: 1</v>
      </c>
      <c r="B62" s="29"/>
      <c r="C62" s="22"/>
      <c r="D62" s="19"/>
      <c r="E62" s="19"/>
      <c r="F62" s="30"/>
      <c r="G62" s="19"/>
      <c r="H62" s="19"/>
      <c r="I62" s="19"/>
      <c r="J62" s="19"/>
      <c r="K62" s="19"/>
      <c r="L62" s="19"/>
    </row>
    <row r="63" spans="1:12" ht="22.5" customHeight="1" x14ac:dyDescent="0.2">
      <c r="A63" s="32"/>
      <c r="B63" s="33"/>
      <c r="C63" s="235" t="s">
        <v>5</v>
      </c>
      <c r="D63" s="236"/>
      <c r="E63" s="237"/>
      <c r="F63" s="33"/>
      <c r="G63" s="238" t="s">
        <v>6</v>
      </c>
      <c r="H63" s="236"/>
      <c r="I63" s="239"/>
      <c r="J63" s="236" t="s">
        <v>7</v>
      </c>
      <c r="K63" s="236"/>
      <c r="L63" s="237"/>
    </row>
    <row r="64" spans="1:12" s="14" customFormat="1" ht="12.75" x14ac:dyDescent="0.2">
      <c r="A64" s="32"/>
      <c r="B64" s="36" t="s">
        <v>9</v>
      </c>
      <c r="C64" s="35" t="s">
        <v>10</v>
      </c>
      <c r="D64" s="37" t="s">
        <v>11</v>
      </c>
      <c r="E64" s="34" t="s">
        <v>12</v>
      </c>
      <c r="F64" s="38"/>
      <c r="G64" s="195" t="s">
        <v>10</v>
      </c>
      <c r="H64" s="36" t="s">
        <v>11</v>
      </c>
      <c r="I64" s="196" t="s">
        <v>12</v>
      </c>
      <c r="J64" s="192" t="s">
        <v>10</v>
      </c>
      <c r="K64" s="37" t="s">
        <v>11</v>
      </c>
      <c r="L64" s="34" t="s">
        <v>12</v>
      </c>
    </row>
    <row r="65" spans="1:12" ht="12.75" x14ac:dyDescent="0.2">
      <c r="A65" s="39">
        <v>48</v>
      </c>
      <c r="B65" s="40" t="s">
        <v>69</v>
      </c>
      <c r="C65" s="17">
        <v>44979</v>
      </c>
      <c r="D65" s="20">
        <v>0</v>
      </c>
      <c r="E65" s="20">
        <f t="shared" ref="E65:E119" si="4">SUM(C65:D65)</f>
        <v>44979</v>
      </c>
      <c r="F65" s="191"/>
      <c r="G65" s="187">
        <v>0</v>
      </c>
      <c r="H65" s="20">
        <v>0</v>
      </c>
      <c r="I65" s="188">
        <f t="shared" ref="I65:I119" si="5">G65+H65</f>
        <v>0</v>
      </c>
      <c r="J65" s="19">
        <f t="shared" ref="J65:K96" si="6">C65+G65</f>
        <v>44979</v>
      </c>
      <c r="K65" s="20">
        <f t="shared" si="6"/>
        <v>0</v>
      </c>
      <c r="L65" s="18">
        <f t="shared" ref="L65:L119" si="7">SUM(J65:K65)</f>
        <v>44979</v>
      </c>
    </row>
    <row r="66" spans="1:12" ht="12.75" x14ac:dyDescent="0.2">
      <c r="A66" s="39">
        <v>49</v>
      </c>
      <c r="B66" s="16" t="s">
        <v>70</v>
      </c>
      <c r="C66" s="17">
        <v>832612</v>
      </c>
      <c r="D66" s="20">
        <v>0</v>
      </c>
      <c r="E66" s="20">
        <f t="shared" si="4"/>
        <v>832612</v>
      </c>
      <c r="F66" s="191"/>
      <c r="G66" s="187">
        <v>0</v>
      </c>
      <c r="H66" s="20">
        <v>0</v>
      </c>
      <c r="I66" s="188">
        <f t="shared" si="5"/>
        <v>0</v>
      </c>
      <c r="J66" s="19">
        <f t="shared" si="6"/>
        <v>832612</v>
      </c>
      <c r="K66" s="20">
        <f t="shared" si="6"/>
        <v>0</v>
      </c>
      <c r="L66" s="20">
        <f t="shared" si="7"/>
        <v>832612</v>
      </c>
    </row>
    <row r="67" spans="1:12" ht="12.75" x14ac:dyDescent="0.2">
      <c r="A67" s="39">
        <v>50</v>
      </c>
      <c r="B67" s="16" t="s">
        <v>71</v>
      </c>
      <c r="C67" s="17">
        <v>340200</v>
      </c>
      <c r="D67" s="20">
        <v>0</v>
      </c>
      <c r="E67" s="20">
        <f t="shared" si="4"/>
        <v>340200</v>
      </c>
      <c r="F67" s="191"/>
      <c r="G67" s="187">
        <v>0</v>
      </c>
      <c r="H67" s="20">
        <v>0</v>
      </c>
      <c r="I67" s="188">
        <f t="shared" si="5"/>
        <v>0</v>
      </c>
      <c r="J67" s="19">
        <f t="shared" si="6"/>
        <v>340200</v>
      </c>
      <c r="K67" s="20">
        <f t="shared" si="6"/>
        <v>0</v>
      </c>
      <c r="L67" s="20">
        <f t="shared" si="7"/>
        <v>340200</v>
      </c>
    </row>
    <row r="68" spans="1:12" ht="12.75" x14ac:dyDescent="0.2">
      <c r="A68" s="39">
        <v>51</v>
      </c>
      <c r="B68" s="16" t="s">
        <v>72</v>
      </c>
      <c r="C68" s="17">
        <v>1191777</v>
      </c>
      <c r="D68" s="20">
        <v>0</v>
      </c>
      <c r="E68" s="20">
        <f t="shared" si="4"/>
        <v>1191777</v>
      </c>
      <c r="F68" s="191"/>
      <c r="G68" s="187">
        <v>0</v>
      </c>
      <c r="H68" s="20">
        <v>0</v>
      </c>
      <c r="I68" s="188">
        <f t="shared" si="5"/>
        <v>0</v>
      </c>
      <c r="J68" s="19">
        <f t="shared" si="6"/>
        <v>1191777</v>
      </c>
      <c r="K68" s="20">
        <f t="shared" si="6"/>
        <v>0</v>
      </c>
      <c r="L68" s="20">
        <f t="shared" si="7"/>
        <v>1191777</v>
      </c>
    </row>
    <row r="69" spans="1:12" ht="12.75" x14ac:dyDescent="0.2">
      <c r="A69" s="39">
        <v>52</v>
      </c>
      <c r="B69" s="16" t="s">
        <v>73</v>
      </c>
      <c r="C69" s="17">
        <v>172158</v>
      </c>
      <c r="D69" s="20">
        <v>0</v>
      </c>
      <c r="E69" s="20">
        <f t="shared" si="4"/>
        <v>172158</v>
      </c>
      <c r="F69" s="191"/>
      <c r="G69" s="187">
        <v>0</v>
      </c>
      <c r="H69" s="20">
        <v>0</v>
      </c>
      <c r="I69" s="188">
        <f t="shared" si="5"/>
        <v>0</v>
      </c>
      <c r="J69" s="19">
        <f t="shared" si="6"/>
        <v>172158</v>
      </c>
      <c r="K69" s="20">
        <f t="shared" si="6"/>
        <v>0</v>
      </c>
      <c r="L69" s="20">
        <f t="shared" si="7"/>
        <v>172158</v>
      </c>
    </row>
    <row r="70" spans="1:12" ht="12.75" x14ac:dyDescent="0.2">
      <c r="A70" s="39">
        <v>53</v>
      </c>
      <c r="B70" s="16" t="s">
        <v>74</v>
      </c>
      <c r="C70" s="17">
        <v>412190</v>
      </c>
      <c r="D70" s="20">
        <v>0</v>
      </c>
      <c r="E70" s="20">
        <f t="shared" si="4"/>
        <v>412190</v>
      </c>
      <c r="F70" s="191"/>
      <c r="G70" s="187">
        <v>0</v>
      </c>
      <c r="H70" s="20">
        <v>0</v>
      </c>
      <c r="I70" s="188">
        <f t="shared" si="5"/>
        <v>0</v>
      </c>
      <c r="J70" s="19">
        <f t="shared" si="6"/>
        <v>412190</v>
      </c>
      <c r="K70" s="20">
        <f t="shared" si="6"/>
        <v>0</v>
      </c>
      <c r="L70" s="20">
        <f t="shared" si="7"/>
        <v>412190</v>
      </c>
    </row>
    <row r="71" spans="1:12" ht="12.75" x14ac:dyDescent="0.2">
      <c r="A71" s="39">
        <v>54</v>
      </c>
      <c r="B71" s="16" t="s">
        <v>75</v>
      </c>
      <c r="C71" s="17">
        <v>553755</v>
      </c>
      <c r="D71" s="20">
        <v>0</v>
      </c>
      <c r="E71" s="20">
        <f t="shared" si="4"/>
        <v>553755</v>
      </c>
      <c r="F71" s="191"/>
      <c r="G71" s="187">
        <v>1339325</v>
      </c>
      <c r="H71" s="20">
        <v>0</v>
      </c>
      <c r="I71" s="188">
        <f t="shared" si="5"/>
        <v>1339325</v>
      </c>
      <c r="J71" s="19">
        <f t="shared" si="6"/>
        <v>1893080</v>
      </c>
      <c r="K71" s="20">
        <f t="shared" si="6"/>
        <v>0</v>
      </c>
      <c r="L71" s="20">
        <f t="shared" si="7"/>
        <v>1893080</v>
      </c>
    </row>
    <row r="72" spans="1:12" ht="12.75" x14ac:dyDescent="0.2">
      <c r="A72" s="39">
        <v>55</v>
      </c>
      <c r="B72" s="16" t="s">
        <v>76</v>
      </c>
      <c r="C72" s="17">
        <v>514399</v>
      </c>
      <c r="D72" s="20">
        <v>0</v>
      </c>
      <c r="E72" s="20">
        <f t="shared" si="4"/>
        <v>514399</v>
      </c>
      <c r="F72" s="191"/>
      <c r="G72" s="187">
        <v>577283</v>
      </c>
      <c r="H72" s="20">
        <v>0</v>
      </c>
      <c r="I72" s="188">
        <f t="shared" si="5"/>
        <v>577283</v>
      </c>
      <c r="J72" s="19">
        <f t="shared" si="6"/>
        <v>1091682</v>
      </c>
      <c r="K72" s="20">
        <f t="shared" si="6"/>
        <v>0</v>
      </c>
      <c r="L72" s="20">
        <f t="shared" si="7"/>
        <v>1091682</v>
      </c>
    </row>
    <row r="73" spans="1:12" ht="12.75" x14ac:dyDescent="0.2">
      <c r="A73" s="39">
        <v>56</v>
      </c>
      <c r="B73" s="16" t="s">
        <v>77</v>
      </c>
      <c r="C73" s="17">
        <v>287684</v>
      </c>
      <c r="D73" s="20">
        <v>0</v>
      </c>
      <c r="E73" s="20">
        <f t="shared" si="4"/>
        <v>287684</v>
      </c>
      <c r="F73" s="191"/>
      <c r="G73" s="187">
        <v>183176</v>
      </c>
      <c r="H73" s="20">
        <v>0</v>
      </c>
      <c r="I73" s="188">
        <f t="shared" si="5"/>
        <v>183176</v>
      </c>
      <c r="J73" s="19">
        <f t="shared" si="6"/>
        <v>470860</v>
      </c>
      <c r="K73" s="20">
        <f t="shared" si="6"/>
        <v>0</v>
      </c>
      <c r="L73" s="20">
        <f t="shared" si="7"/>
        <v>470860</v>
      </c>
    </row>
    <row r="74" spans="1:12" ht="12.75" x14ac:dyDescent="0.2">
      <c r="A74" s="39">
        <v>57</v>
      </c>
      <c r="B74" s="16" t="s">
        <v>78</v>
      </c>
      <c r="C74" s="17">
        <v>233379</v>
      </c>
      <c r="D74" s="20">
        <v>0</v>
      </c>
      <c r="E74" s="20">
        <f t="shared" si="4"/>
        <v>233379</v>
      </c>
      <c r="F74" s="191"/>
      <c r="G74" s="187">
        <v>0</v>
      </c>
      <c r="H74" s="20">
        <v>0</v>
      </c>
      <c r="I74" s="188">
        <f t="shared" si="5"/>
        <v>0</v>
      </c>
      <c r="J74" s="19">
        <f t="shared" si="6"/>
        <v>233379</v>
      </c>
      <c r="K74" s="20">
        <f t="shared" si="6"/>
        <v>0</v>
      </c>
      <c r="L74" s="20">
        <f t="shared" si="7"/>
        <v>233379</v>
      </c>
    </row>
    <row r="75" spans="1:12" ht="12.75" x14ac:dyDescent="0.2">
      <c r="A75" s="39">
        <v>58</v>
      </c>
      <c r="B75" s="16" t="s">
        <v>79</v>
      </c>
      <c r="C75" s="17">
        <v>360238</v>
      </c>
      <c r="D75" s="20">
        <v>0</v>
      </c>
      <c r="E75" s="20">
        <f t="shared" si="4"/>
        <v>360238</v>
      </c>
      <c r="F75" s="191"/>
      <c r="G75" s="187">
        <v>0</v>
      </c>
      <c r="H75" s="20">
        <v>0</v>
      </c>
      <c r="I75" s="188">
        <f t="shared" si="5"/>
        <v>0</v>
      </c>
      <c r="J75" s="19">
        <f t="shared" si="6"/>
        <v>360238</v>
      </c>
      <c r="K75" s="20">
        <f t="shared" si="6"/>
        <v>0</v>
      </c>
      <c r="L75" s="20">
        <f t="shared" si="7"/>
        <v>360238</v>
      </c>
    </row>
    <row r="76" spans="1:12" ht="12.75" x14ac:dyDescent="0.2">
      <c r="A76" s="39">
        <v>59</v>
      </c>
      <c r="B76" s="16" t="s">
        <v>80</v>
      </c>
      <c r="C76" s="17">
        <v>554009</v>
      </c>
      <c r="D76" s="20">
        <v>0</v>
      </c>
      <c r="E76" s="20">
        <f t="shared" si="4"/>
        <v>554009</v>
      </c>
      <c r="F76" s="191"/>
      <c r="G76" s="187">
        <v>0</v>
      </c>
      <c r="H76" s="20">
        <v>0</v>
      </c>
      <c r="I76" s="188">
        <f t="shared" si="5"/>
        <v>0</v>
      </c>
      <c r="J76" s="19">
        <f t="shared" si="6"/>
        <v>554009</v>
      </c>
      <c r="K76" s="20">
        <f t="shared" si="6"/>
        <v>0</v>
      </c>
      <c r="L76" s="20">
        <f t="shared" si="7"/>
        <v>554009</v>
      </c>
    </row>
    <row r="77" spans="1:12" ht="12.75" x14ac:dyDescent="0.2">
      <c r="A77" s="39">
        <v>60</v>
      </c>
      <c r="B77" s="16" t="s">
        <v>81</v>
      </c>
      <c r="C77" s="17">
        <v>8278019</v>
      </c>
      <c r="D77" s="20">
        <v>0</v>
      </c>
      <c r="E77" s="20">
        <f t="shared" si="4"/>
        <v>8278019</v>
      </c>
      <c r="F77" s="191"/>
      <c r="G77" s="187">
        <v>0</v>
      </c>
      <c r="H77" s="20">
        <v>0</v>
      </c>
      <c r="I77" s="188">
        <f t="shared" si="5"/>
        <v>0</v>
      </c>
      <c r="J77" s="19">
        <f t="shared" si="6"/>
        <v>8278019</v>
      </c>
      <c r="K77" s="20">
        <f t="shared" si="6"/>
        <v>0</v>
      </c>
      <c r="L77" s="20">
        <f t="shared" si="7"/>
        <v>8278019</v>
      </c>
    </row>
    <row r="78" spans="1:12" ht="12.75" x14ac:dyDescent="0.2">
      <c r="A78" s="39">
        <v>61</v>
      </c>
      <c r="B78" s="16" t="s">
        <v>82</v>
      </c>
      <c r="C78" s="17">
        <v>122767</v>
      </c>
      <c r="D78" s="20">
        <v>0</v>
      </c>
      <c r="E78" s="20">
        <f t="shared" si="4"/>
        <v>122767</v>
      </c>
      <c r="F78" s="191"/>
      <c r="G78" s="187">
        <v>0</v>
      </c>
      <c r="H78" s="20">
        <v>0</v>
      </c>
      <c r="I78" s="188">
        <f t="shared" si="5"/>
        <v>0</v>
      </c>
      <c r="J78" s="19">
        <f t="shared" si="6"/>
        <v>122767</v>
      </c>
      <c r="K78" s="20">
        <f t="shared" si="6"/>
        <v>0</v>
      </c>
      <c r="L78" s="20">
        <f t="shared" si="7"/>
        <v>122767</v>
      </c>
    </row>
    <row r="79" spans="1:12" ht="12.75" x14ac:dyDescent="0.2">
      <c r="A79" s="39">
        <v>62</v>
      </c>
      <c r="B79" s="16" t="s">
        <v>83</v>
      </c>
      <c r="C79" s="17">
        <v>197537</v>
      </c>
      <c r="D79" s="20">
        <v>0</v>
      </c>
      <c r="E79" s="20">
        <f t="shared" si="4"/>
        <v>197537</v>
      </c>
      <c r="F79" s="191"/>
      <c r="G79" s="187">
        <v>0</v>
      </c>
      <c r="H79" s="20">
        <v>0</v>
      </c>
      <c r="I79" s="188">
        <f t="shared" si="5"/>
        <v>0</v>
      </c>
      <c r="J79" s="19">
        <f t="shared" si="6"/>
        <v>197537</v>
      </c>
      <c r="K79" s="20">
        <f t="shared" si="6"/>
        <v>0</v>
      </c>
      <c r="L79" s="20">
        <f t="shared" si="7"/>
        <v>197537</v>
      </c>
    </row>
    <row r="80" spans="1:12" ht="12.75" x14ac:dyDescent="0.2">
      <c r="A80" s="39">
        <v>63</v>
      </c>
      <c r="B80" s="16" t="s">
        <v>84</v>
      </c>
      <c r="C80" s="17">
        <v>535526</v>
      </c>
      <c r="D80" s="20">
        <v>0</v>
      </c>
      <c r="E80" s="20">
        <f t="shared" si="4"/>
        <v>535526</v>
      </c>
      <c r="F80" s="191"/>
      <c r="G80" s="187">
        <v>0</v>
      </c>
      <c r="H80" s="20">
        <v>0</v>
      </c>
      <c r="I80" s="188">
        <f t="shared" si="5"/>
        <v>0</v>
      </c>
      <c r="J80" s="19">
        <f t="shared" si="6"/>
        <v>535526</v>
      </c>
      <c r="K80" s="20">
        <f t="shared" si="6"/>
        <v>0</v>
      </c>
      <c r="L80" s="20">
        <f t="shared" si="7"/>
        <v>535526</v>
      </c>
    </row>
    <row r="81" spans="1:12" ht="12.75" x14ac:dyDescent="0.2">
      <c r="A81" s="39">
        <v>64</v>
      </c>
      <c r="B81" s="16" t="s">
        <v>85</v>
      </c>
      <c r="C81" s="17">
        <v>908347</v>
      </c>
      <c r="D81" s="20">
        <v>0</v>
      </c>
      <c r="E81" s="20">
        <f t="shared" si="4"/>
        <v>908347</v>
      </c>
      <c r="F81" s="191"/>
      <c r="G81" s="187">
        <v>0</v>
      </c>
      <c r="H81" s="20">
        <v>0</v>
      </c>
      <c r="I81" s="188">
        <f t="shared" si="5"/>
        <v>0</v>
      </c>
      <c r="J81" s="19">
        <f t="shared" si="6"/>
        <v>908347</v>
      </c>
      <c r="K81" s="20">
        <f t="shared" si="6"/>
        <v>0</v>
      </c>
      <c r="L81" s="20">
        <f t="shared" si="7"/>
        <v>908347</v>
      </c>
    </row>
    <row r="82" spans="1:12" ht="12.75" x14ac:dyDescent="0.2">
      <c r="A82" s="39">
        <v>65</v>
      </c>
      <c r="B82" s="16" t="s">
        <v>86</v>
      </c>
      <c r="C82" s="17">
        <v>1699044</v>
      </c>
      <c r="D82" s="20">
        <v>0</v>
      </c>
      <c r="E82" s="20">
        <f t="shared" si="4"/>
        <v>1699044</v>
      </c>
      <c r="F82" s="191"/>
      <c r="G82" s="187">
        <v>0</v>
      </c>
      <c r="H82" s="20">
        <v>0</v>
      </c>
      <c r="I82" s="188">
        <f t="shared" si="5"/>
        <v>0</v>
      </c>
      <c r="J82" s="19">
        <f t="shared" si="6"/>
        <v>1699044</v>
      </c>
      <c r="K82" s="20">
        <f t="shared" si="6"/>
        <v>0</v>
      </c>
      <c r="L82" s="20">
        <f t="shared" si="7"/>
        <v>1699044</v>
      </c>
    </row>
    <row r="83" spans="1:12" ht="12.75" x14ac:dyDescent="0.2">
      <c r="A83" s="39">
        <v>66</v>
      </c>
      <c r="B83" s="16" t="s">
        <v>87</v>
      </c>
      <c r="C83" s="17">
        <v>447625</v>
      </c>
      <c r="D83" s="20">
        <v>0</v>
      </c>
      <c r="E83" s="20">
        <f t="shared" si="4"/>
        <v>447625</v>
      </c>
      <c r="F83" s="191"/>
      <c r="G83" s="187">
        <v>0</v>
      </c>
      <c r="H83" s="20">
        <v>0</v>
      </c>
      <c r="I83" s="188">
        <f t="shared" si="5"/>
        <v>0</v>
      </c>
      <c r="J83" s="19">
        <f t="shared" si="6"/>
        <v>447625</v>
      </c>
      <c r="K83" s="20">
        <f t="shared" si="6"/>
        <v>0</v>
      </c>
      <c r="L83" s="20">
        <f t="shared" si="7"/>
        <v>447625</v>
      </c>
    </row>
    <row r="84" spans="1:12" ht="12.75" x14ac:dyDescent="0.2">
      <c r="A84" s="39">
        <v>67</v>
      </c>
      <c r="B84" s="16" t="s">
        <v>88</v>
      </c>
      <c r="C84" s="17">
        <v>1365525</v>
      </c>
      <c r="D84" s="20">
        <v>0</v>
      </c>
      <c r="E84" s="20">
        <f t="shared" si="4"/>
        <v>1365525</v>
      </c>
      <c r="F84" s="191"/>
      <c r="G84" s="187">
        <v>0</v>
      </c>
      <c r="H84" s="20">
        <v>0</v>
      </c>
      <c r="I84" s="188">
        <f t="shared" si="5"/>
        <v>0</v>
      </c>
      <c r="J84" s="19">
        <f t="shared" si="6"/>
        <v>1365525</v>
      </c>
      <c r="K84" s="20">
        <f t="shared" si="6"/>
        <v>0</v>
      </c>
      <c r="L84" s="20">
        <f t="shared" si="7"/>
        <v>1365525</v>
      </c>
    </row>
    <row r="85" spans="1:12" ht="12.75" x14ac:dyDescent="0.2">
      <c r="A85" s="39">
        <v>68</v>
      </c>
      <c r="B85" s="16" t="s">
        <v>89</v>
      </c>
      <c r="C85" s="17">
        <v>970517</v>
      </c>
      <c r="D85" s="20">
        <v>0</v>
      </c>
      <c r="E85" s="20">
        <f t="shared" si="4"/>
        <v>970517</v>
      </c>
      <c r="F85" s="191"/>
      <c r="G85" s="187">
        <v>0</v>
      </c>
      <c r="H85" s="20">
        <v>0</v>
      </c>
      <c r="I85" s="188">
        <f t="shared" si="5"/>
        <v>0</v>
      </c>
      <c r="J85" s="19">
        <f t="shared" si="6"/>
        <v>970517</v>
      </c>
      <c r="K85" s="20">
        <f t="shared" si="6"/>
        <v>0</v>
      </c>
      <c r="L85" s="20">
        <f t="shared" si="7"/>
        <v>970517</v>
      </c>
    </row>
    <row r="86" spans="1:12" ht="12.75" x14ac:dyDescent="0.2">
      <c r="A86" s="39">
        <v>69</v>
      </c>
      <c r="B86" s="16" t="s">
        <v>90</v>
      </c>
      <c r="C86" s="17">
        <v>129510</v>
      </c>
      <c r="D86" s="20">
        <v>0</v>
      </c>
      <c r="E86" s="20">
        <f t="shared" si="4"/>
        <v>129510</v>
      </c>
      <c r="F86" s="191"/>
      <c r="G86" s="187">
        <v>0</v>
      </c>
      <c r="H86" s="20">
        <v>0</v>
      </c>
      <c r="I86" s="188">
        <f t="shared" si="5"/>
        <v>0</v>
      </c>
      <c r="J86" s="19">
        <f t="shared" si="6"/>
        <v>129510</v>
      </c>
      <c r="K86" s="20">
        <f t="shared" si="6"/>
        <v>0</v>
      </c>
      <c r="L86" s="20">
        <f t="shared" si="7"/>
        <v>129510</v>
      </c>
    </row>
    <row r="87" spans="1:12" ht="12.75" x14ac:dyDescent="0.2">
      <c r="A87" s="39">
        <v>70</v>
      </c>
      <c r="B87" s="16" t="s">
        <v>91</v>
      </c>
      <c r="C87" s="17">
        <v>453570</v>
      </c>
      <c r="D87" s="20">
        <v>0</v>
      </c>
      <c r="E87" s="20">
        <f t="shared" si="4"/>
        <v>453570</v>
      </c>
      <c r="F87" s="191"/>
      <c r="G87" s="187">
        <v>0</v>
      </c>
      <c r="H87" s="20">
        <v>0</v>
      </c>
      <c r="I87" s="188">
        <f t="shared" si="5"/>
        <v>0</v>
      </c>
      <c r="J87" s="19">
        <f t="shared" si="6"/>
        <v>453570</v>
      </c>
      <c r="K87" s="20">
        <f t="shared" si="6"/>
        <v>0</v>
      </c>
      <c r="L87" s="20">
        <f t="shared" si="7"/>
        <v>453570</v>
      </c>
    </row>
    <row r="88" spans="1:12" ht="12.75" x14ac:dyDescent="0.2">
      <c r="A88" s="39">
        <v>71</v>
      </c>
      <c r="B88" s="16" t="s">
        <v>92</v>
      </c>
      <c r="C88" s="17">
        <v>376913</v>
      </c>
      <c r="D88" s="20">
        <v>0</v>
      </c>
      <c r="E88" s="20">
        <f t="shared" si="4"/>
        <v>376913</v>
      </c>
      <c r="F88" s="191"/>
      <c r="G88" s="187">
        <v>0</v>
      </c>
      <c r="H88" s="20">
        <v>0</v>
      </c>
      <c r="I88" s="188">
        <f t="shared" si="5"/>
        <v>0</v>
      </c>
      <c r="J88" s="19">
        <f t="shared" si="6"/>
        <v>376913</v>
      </c>
      <c r="K88" s="20">
        <f t="shared" si="6"/>
        <v>0</v>
      </c>
      <c r="L88" s="20">
        <f t="shared" si="7"/>
        <v>376913</v>
      </c>
    </row>
    <row r="89" spans="1:12" ht="12.75" x14ac:dyDescent="0.2">
      <c r="A89" s="39">
        <v>72</v>
      </c>
      <c r="B89" s="16" t="s">
        <v>93</v>
      </c>
      <c r="C89" s="17">
        <v>77290</v>
      </c>
      <c r="D89" s="20">
        <v>0</v>
      </c>
      <c r="E89" s="20">
        <f t="shared" si="4"/>
        <v>77290</v>
      </c>
      <c r="F89" s="191"/>
      <c r="G89" s="187">
        <v>0</v>
      </c>
      <c r="H89" s="20">
        <v>0</v>
      </c>
      <c r="I89" s="188">
        <f t="shared" si="5"/>
        <v>0</v>
      </c>
      <c r="J89" s="19">
        <f t="shared" si="6"/>
        <v>77290</v>
      </c>
      <c r="K89" s="20">
        <f t="shared" si="6"/>
        <v>0</v>
      </c>
      <c r="L89" s="20">
        <f t="shared" si="7"/>
        <v>77290</v>
      </c>
    </row>
    <row r="90" spans="1:12" ht="12.75" x14ac:dyDescent="0.2">
      <c r="A90" s="39">
        <v>73</v>
      </c>
      <c r="B90" s="16" t="s">
        <v>94</v>
      </c>
      <c r="C90" s="17">
        <v>276632</v>
      </c>
      <c r="D90" s="20">
        <v>0</v>
      </c>
      <c r="E90" s="20">
        <f t="shared" si="4"/>
        <v>276632</v>
      </c>
      <c r="F90" s="191"/>
      <c r="G90" s="187">
        <v>0</v>
      </c>
      <c r="H90" s="20">
        <v>0</v>
      </c>
      <c r="I90" s="188">
        <f t="shared" si="5"/>
        <v>0</v>
      </c>
      <c r="J90" s="19">
        <f t="shared" si="6"/>
        <v>276632</v>
      </c>
      <c r="K90" s="20">
        <f t="shared" si="6"/>
        <v>0</v>
      </c>
      <c r="L90" s="20">
        <f t="shared" si="7"/>
        <v>276632</v>
      </c>
    </row>
    <row r="91" spans="1:12" ht="12.75" x14ac:dyDescent="0.2">
      <c r="A91" s="39">
        <v>74</v>
      </c>
      <c r="B91" s="16" t="s">
        <v>95</v>
      </c>
      <c r="C91" s="17">
        <v>1205205</v>
      </c>
      <c r="D91" s="20">
        <v>0</v>
      </c>
      <c r="E91" s="20">
        <f t="shared" si="4"/>
        <v>1205205</v>
      </c>
      <c r="F91" s="191"/>
      <c r="G91" s="187">
        <v>0</v>
      </c>
      <c r="H91" s="20">
        <v>0</v>
      </c>
      <c r="I91" s="188">
        <f t="shared" si="5"/>
        <v>0</v>
      </c>
      <c r="J91" s="19">
        <f t="shared" si="6"/>
        <v>1205205</v>
      </c>
      <c r="K91" s="20">
        <f t="shared" si="6"/>
        <v>0</v>
      </c>
      <c r="L91" s="20">
        <f t="shared" si="7"/>
        <v>1205205</v>
      </c>
    </row>
    <row r="92" spans="1:12" ht="12.75" x14ac:dyDescent="0.2">
      <c r="A92" s="39">
        <v>75</v>
      </c>
      <c r="B92" s="16" t="s">
        <v>96</v>
      </c>
      <c r="C92" s="17">
        <v>114654</v>
      </c>
      <c r="D92" s="20">
        <v>0</v>
      </c>
      <c r="E92" s="20">
        <f t="shared" si="4"/>
        <v>114654</v>
      </c>
      <c r="F92" s="191"/>
      <c r="G92" s="187">
        <v>0</v>
      </c>
      <c r="H92" s="20">
        <v>0</v>
      </c>
      <c r="I92" s="188">
        <f t="shared" si="5"/>
        <v>0</v>
      </c>
      <c r="J92" s="19">
        <f t="shared" si="6"/>
        <v>114654</v>
      </c>
      <c r="K92" s="20">
        <f t="shared" si="6"/>
        <v>0</v>
      </c>
      <c r="L92" s="20">
        <f t="shared" si="7"/>
        <v>114654</v>
      </c>
    </row>
    <row r="93" spans="1:12" ht="12.75" x14ac:dyDescent="0.2">
      <c r="A93" s="39">
        <v>76</v>
      </c>
      <c r="B93" s="16" t="s">
        <v>97</v>
      </c>
      <c r="C93" s="17">
        <v>915975</v>
      </c>
      <c r="D93" s="20">
        <v>0</v>
      </c>
      <c r="E93" s="20">
        <f t="shared" si="4"/>
        <v>915975</v>
      </c>
      <c r="F93" s="191"/>
      <c r="G93" s="187">
        <v>0</v>
      </c>
      <c r="H93" s="20">
        <v>0</v>
      </c>
      <c r="I93" s="188">
        <f t="shared" si="5"/>
        <v>0</v>
      </c>
      <c r="J93" s="19">
        <f t="shared" si="6"/>
        <v>915975</v>
      </c>
      <c r="K93" s="20">
        <f t="shared" si="6"/>
        <v>0</v>
      </c>
      <c r="L93" s="20">
        <f t="shared" si="7"/>
        <v>915975</v>
      </c>
    </row>
    <row r="94" spans="1:12" ht="12.75" x14ac:dyDescent="0.2">
      <c r="A94" s="39">
        <v>77</v>
      </c>
      <c r="B94" s="16" t="s">
        <v>98</v>
      </c>
      <c r="C94" s="17">
        <v>719879</v>
      </c>
      <c r="D94" s="20">
        <v>0</v>
      </c>
      <c r="E94" s="20">
        <f t="shared" si="4"/>
        <v>719879</v>
      </c>
      <c r="F94" s="191"/>
      <c r="G94" s="187">
        <v>0</v>
      </c>
      <c r="H94" s="20">
        <v>0</v>
      </c>
      <c r="I94" s="188">
        <f t="shared" si="5"/>
        <v>0</v>
      </c>
      <c r="J94" s="19">
        <f t="shared" si="6"/>
        <v>719879</v>
      </c>
      <c r="K94" s="20">
        <f t="shared" si="6"/>
        <v>0</v>
      </c>
      <c r="L94" s="20">
        <f t="shared" si="7"/>
        <v>719879</v>
      </c>
    </row>
    <row r="95" spans="1:12" ht="12.75" x14ac:dyDescent="0.2">
      <c r="A95" s="39">
        <v>78</v>
      </c>
      <c r="B95" s="16" t="s">
        <v>99</v>
      </c>
      <c r="C95" s="17">
        <v>1876001</v>
      </c>
      <c r="D95" s="20">
        <v>0</v>
      </c>
      <c r="E95" s="20">
        <f t="shared" si="4"/>
        <v>1876001</v>
      </c>
      <c r="F95" s="191"/>
      <c r="G95" s="187">
        <v>0</v>
      </c>
      <c r="H95" s="20">
        <v>0</v>
      </c>
      <c r="I95" s="188">
        <f t="shared" si="5"/>
        <v>0</v>
      </c>
      <c r="J95" s="19">
        <f t="shared" si="6"/>
        <v>1876001</v>
      </c>
      <c r="K95" s="20">
        <f t="shared" si="6"/>
        <v>0</v>
      </c>
      <c r="L95" s="20">
        <f t="shared" si="7"/>
        <v>1876001</v>
      </c>
    </row>
    <row r="96" spans="1:12" ht="12.75" x14ac:dyDescent="0.2">
      <c r="A96" s="39">
        <v>79</v>
      </c>
      <c r="B96" s="16" t="s">
        <v>100</v>
      </c>
      <c r="C96" s="17">
        <v>1131999</v>
      </c>
      <c r="D96" s="20">
        <v>0</v>
      </c>
      <c r="E96" s="20">
        <f t="shared" si="4"/>
        <v>1131999</v>
      </c>
      <c r="F96" s="191"/>
      <c r="G96" s="187">
        <v>0</v>
      </c>
      <c r="H96" s="20">
        <v>0</v>
      </c>
      <c r="I96" s="188">
        <f t="shared" si="5"/>
        <v>0</v>
      </c>
      <c r="J96" s="19">
        <f t="shared" si="6"/>
        <v>1131999</v>
      </c>
      <c r="K96" s="20">
        <f t="shared" si="6"/>
        <v>0</v>
      </c>
      <c r="L96" s="20">
        <f t="shared" si="7"/>
        <v>1131999</v>
      </c>
    </row>
    <row r="97" spans="1:12" ht="12.75" x14ac:dyDescent="0.2">
      <c r="A97" s="39">
        <v>80</v>
      </c>
      <c r="B97" s="16" t="s">
        <v>101</v>
      </c>
      <c r="C97" s="17">
        <v>629234</v>
      </c>
      <c r="D97" s="20">
        <v>0</v>
      </c>
      <c r="E97" s="20">
        <f t="shared" si="4"/>
        <v>629234</v>
      </c>
      <c r="F97" s="191"/>
      <c r="G97" s="187">
        <v>0</v>
      </c>
      <c r="H97" s="20">
        <v>0</v>
      </c>
      <c r="I97" s="188">
        <f t="shared" si="5"/>
        <v>0</v>
      </c>
      <c r="J97" s="19">
        <f t="shared" ref="J97:K118" si="8">C97+G97</f>
        <v>629234</v>
      </c>
      <c r="K97" s="20">
        <f t="shared" si="8"/>
        <v>0</v>
      </c>
      <c r="L97" s="20">
        <f t="shared" si="7"/>
        <v>629234</v>
      </c>
    </row>
    <row r="98" spans="1:12" ht="12.75" x14ac:dyDescent="0.2">
      <c r="A98" s="39">
        <v>81</v>
      </c>
      <c r="B98" s="16" t="s">
        <v>102</v>
      </c>
      <c r="C98" s="17">
        <v>571776</v>
      </c>
      <c r="D98" s="20">
        <v>0</v>
      </c>
      <c r="E98" s="20">
        <f t="shared" si="4"/>
        <v>571776</v>
      </c>
      <c r="F98" s="191"/>
      <c r="G98" s="187">
        <v>0</v>
      </c>
      <c r="H98" s="20">
        <v>0</v>
      </c>
      <c r="I98" s="188">
        <f t="shared" si="5"/>
        <v>0</v>
      </c>
      <c r="J98" s="19">
        <f t="shared" si="8"/>
        <v>571776</v>
      </c>
      <c r="K98" s="20">
        <f t="shared" si="8"/>
        <v>0</v>
      </c>
      <c r="L98" s="20">
        <f t="shared" si="7"/>
        <v>571776</v>
      </c>
    </row>
    <row r="99" spans="1:12" ht="12.75" x14ac:dyDescent="0.2">
      <c r="A99" s="39">
        <v>82</v>
      </c>
      <c r="B99" s="16" t="s">
        <v>103</v>
      </c>
      <c r="C99" s="17">
        <v>508020</v>
      </c>
      <c r="D99" s="20">
        <v>0</v>
      </c>
      <c r="E99" s="20">
        <f t="shared" si="4"/>
        <v>508020</v>
      </c>
      <c r="F99" s="191"/>
      <c r="G99" s="187">
        <v>0</v>
      </c>
      <c r="H99" s="20">
        <v>0</v>
      </c>
      <c r="I99" s="188">
        <f t="shared" si="5"/>
        <v>0</v>
      </c>
      <c r="J99" s="19">
        <f t="shared" si="8"/>
        <v>508020</v>
      </c>
      <c r="K99" s="20">
        <f t="shared" si="8"/>
        <v>0</v>
      </c>
      <c r="L99" s="20">
        <f t="shared" si="7"/>
        <v>508020</v>
      </c>
    </row>
    <row r="100" spans="1:12" ht="12.75" x14ac:dyDescent="0.2">
      <c r="A100" s="39">
        <v>83</v>
      </c>
      <c r="B100" s="16" t="s">
        <v>104</v>
      </c>
      <c r="C100" s="17">
        <v>593563</v>
      </c>
      <c r="D100" s="20">
        <v>0</v>
      </c>
      <c r="E100" s="20">
        <f t="shared" si="4"/>
        <v>593563</v>
      </c>
      <c r="F100" s="191"/>
      <c r="G100" s="187">
        <v>0</v>
      </c>
      <c r="H100" s="20">
        <v>0</v>
      </c>
      <c r="I100" s="188">
        <f t="shared" si="5"/>
        <v>0</v>
      </c>
      <c r="J100" s="19">
        <f t="shared" si="8"/>
        <v>593563</v>
      </c>
      <c r="K100" s="20">
        <f t="shared" si="8"/>
        <v>0</v>
      </c>
      <c r="L100" s="20">
        <f t="shared" si="7"/>
        <v>593563</v>
      </c>
    </row>
    <row r="101" spans="1:12" ht="12.75" x14ac:dyDescent="0.2">
      <c r="A101" s="39">
        <v>84</v>
      </c>
      <c r="B101" s="16" t="s">
        <v>105</v>
      </c>
      <c r="C101" s="17">
        <v>442422</v>
      </c>
      <c r="D101" s="20">
        <v>0</v>
      </c>
      <c r="E101" s="20">
        <f t="shared" si="4"/>
        <v>442422</v>
      </c>
      <c r="F101" s="191"/>
      <c r="G101" s="187">
        <v>0</v>
      </c>
      <c r="H101" s="20">
        <v>0</v>
      </c>
      <c r="I101" s="188">
        <f t="shared" si="5"/>
        <v>0</v>
      </c>
      <c r="J101" s="19">
        <f t="shared" si="8"/>
        <v>442422</v>
      </c>
      <c r="K101" s="20">
        <f t="shared" si="8"/>
        <v>0</v>
      </c>
      <c r="L101" s="20">
        <f t="shared" si="7"/>
        <v>442422</v>
      </c>
    </row>
    <row r="102" spans="1:12" ht="12.75" x14ac:dyDescent="0.2">
      <c r="A102" s="39">
        <v>85</v>
      </c>
      <c r="B102" s="16" t="s">
        <v>106</v>
      </c>
      <c r="C102" s="17">
        <v>437853</v>
      </c>
      <c r="D102" s="20">
        <v>0</v>
      </c>
      <c r="E102" s="20">
        <f t="shared" si="4"/>
        <v>437853</v>
      </c>
      <c r="F102" s="191"/>
      <c r="G102" s="187">
        <v>0</v>
      </c>
      <c r="H102" s="20">
        <v>0</v>
      </c>
      <c r="I102" s="188">
        <f t="shared" si="5"/>
        <v>0</v>
      </c>
      <c r="J102" s="19">
        <f t="shared" si="8"/>
        <v>437853</v>
      </c>
      <c r="K102" s="20">
        <f t="shared" si="8"/>
        <v>0</v>
      </c>
      <c r="L102" s="20">
        <f t="shared" si="7"/>
        <v>437853</v>
      </c>
    </row>
    <row r="103" spans="1:12" ht="12.75" x14ac:dyDescent="0.2">
      <c r="A103" s="39">
        <v>86</v>
      </c>
      <c r="B103" s="16" t="s">
        <v>107</v>
      </c>
      <c r="C103" s="17">
        <v>538702</v>
      </c>
      <c r="D103" s="20">
        <v>0</v>
      </c>
      <c r="E103" s="20">
        <f t="shared" si="4"/>
        <v>538702</v>
      </c>
      <c r="F103" s="191"/>
      <c r="G103" s="187">
        <v>0</v>
      </c>
      <c r="H103" s="20">
        <v>0</v>
      </c>
      <c r="I103" s="188">
        <f t="shared" si="5"/>
        <v>0</v>
      </c>
      <c r="J103" s="19">
        <f t="shared" si="8"/>
        <v>538702</v>
      </c>
      <c r="K103" s="20">
        <f t="shared" si="8"/>
        <v>0</v>
      </c>
      <c r="L103" s="20">
        <f t="shared" si="7"/>
        <v>538702</v>
      </c>
    </row>
    <row r="104" spans="1:12" ht="12.75" x14ac:dyDescent="0.2">
      <c r="A104" s="39">
        <v>87</v>
      </c>
      <c r="B104" s="16" t="s">
        <v>108</v>
      </c>
      <c r="C104" s="17">
        <v>174653</v>
      </c>
      <c r="D104" s="20">
        <v>0</v>
      </c>
      <c r="E104" s="20">
        <f t="shared" si="4"/>
        <v>174653</v>
      </c>
      <c r="F104" s="191"/>
      <c r="G104" s="187">
        <v>0</v>
      </c>
      <c r="H104" s="20">
        <v>0</v>
      </c>
      <c r="I104" s="188">
        <f t="shared" si="5"/>
        <v>0</v>
      </c>
      <c r="J104" s="19">
        <f t="shared" si="8"/>
        <v>174653</v>
      </c>
      <c r="K104" s="20">
        <f t="shared" si="8"/>
        <v>0</v>
      </c>
      <c r="L104" s="20">
        <f t="shared" si="7"/>
        <v>174653</v>
      </c>
    </row>
    <row r="105" spans="1:12" ht="12.75" x14ac:dyDescent="0.2">
      <c r="A105" s="39">
        <v>88</v>
      </c>
      <c r="B105" s="16" t="s">
        <v>109</v>
      </c>
      <c r="C105" s="17">
        <v>377789</v>
      </c>
      <c r="D105" s="20">
        <v>0</v>
      </c>
      <c r="E105" s="20">
        <f t="shared" si="4"/>
        <v>377789</v>
      </c>
      <c r="F105" s="191"/>
      <c r="G105" s="187">
        <v>0</v>
      </c>
      <c r="H105" s="20">
        <v>0</v>
      </c>
      <c r="I105" s="188">
        <f t="shared" si="5"/>
        <v>0</v>
      </c>
      <c r="J105" s="19">
        <f t="shared" si="8"/>
        <v>377789</v>
      </c>
      <c r="K105" s="20">
        <f t="shared" si="8"/>
        <v>0</v>
      </c>
      <c r="L105" s="20">
        <f t="shared" si="7"/>
        <v>377789</v>
      </c>
    </row>
    <row r="106" spans="1:12" ht="12.75" x14ac:dyDescent="0.2">
      <c r="A106" s="39">
        <v>89</v>
      </c>
      <c r="B106" s="16" t="s">
        <v>110</v>
      </c>
      <c r="C106" s="17">
        <v>67960</v>
      </c>
      <c r="D106" s="20">
        <v>0</v>
      </c>
      <c r="E106" s="20">
        <f t="shared" si="4"/>
        <v>67960</v>
      </c>
      <c r="F106" s="191"/>
      <c r="G106" s="187">
        <v>0</v>
      </c>
      <c r="H106" s="20">
        <v>0</v>
      </c>
      <c r="I106" s="188">
        <f t="shared" si="5"/>
        <v>0</v>
      </c>
      <c r="J106" s="19">
        <f t="shared" si="8"/>
        <v>67960</v>
      </c>
      <c r="K106" s="20">
        <f t="shared" si="8"/>
        <v>0</v>
      </c>
      <c r="L106" s="20">
        <f t="shared" si="7"/>
        <v>67960</v>
      </c>
    </row>
    <row r="107" spans="1:12" ht="12.75" x14ac:dyDescent="0.2">
      <c r="A107" s="39">
        <v>90</v>
      </c>
      <c r="B107" s="16" t="s">
        <v>111</v>
      </c>
      <c r="C107" s="17">
        <v>1397206</v>
      </c>
      <c r="D107" s="20">
        <v>0</v>
      </c>
      <c r="E107" s="20">
        <f t="shared" si="4"/>
        <v>1397206</v>
      </c>
      <c r="F107" s="191"/>
      <c r="G107" s="187">
        <v>0</v>
      </c>
      <c r="H107" s="20">
        <v>0</v>
      </c>
      <c r="I107" s="188">
        <f t="shared" si="5"/>
        <v>0</v>
      </c>
      <c r="J107" s="19">
        <f t="shared" si="8"/>
        <v>1397206</v>
      </c>
      <c r="K107" s="20">
        <f t="shared" si="8"/>
        <v>0</v>
      </c>
      <c r="L107" s="20">
        <f t="shared" si="7"/>
        <v>1397206</v>
      </c>
    </row>
    <row r="108" spans="1:12" ht="12.75" x14ac:dyDescent="0.2">
      <c r="A108" s="39">
        <v>91</v>
      </c>
      <c r="B108" s="16" t="s">
        <v>112</v>
      </c>
      <c r="C108" s="17">
        <v>555809</v>
      </c>
      <c r="D108" s="20">
        <v>0</v>
      </c>
      <c r="E108" s="20">
        <f t="shared" si="4"/>
        <v>555809</v>
      </c>
      <c r="F108" s="191"/>
      <c r="G108" s="187">
        <v>0</v>
      </c>
      <c r="H108" s="20">
        <v>0</v>
      </c>
      <c r="I108" s="188">
        <f t="shared" si="5"/>
        <v>0</v>
      </c>
      <c r="J108" s="19">
        <f t="shared" si="8"/>
        <v>555809</v>
      </c>
      <c r="K108" s="20">
        <f t="shared" si="8"/>
        <v>0</v>
      </c>
      <c r="L108" s="20">
        <f t="shared" si="7"/>
        <v>555809</v>
      </c>
    </row>
    <row r="109" spans="1:12" ht="12.75" x14ac:dyDescent="0.2">
      <c r="A109" s="39">
        <v>92</v>
      </c>
      <c r="B109" s="16" t="s">
        <v>113</v>
      </c>
      <c r="C109" s="17">
        <v>5090350</v>
      </c>
      <c r="D109" s="20">
        <v>0</v>
      </c>
      <c r="E109" s="20">
        <f t="shared" si="4"/>
        <v>5090350</v>
      </c>
      <c r="F109" s="191"/>
      <c r="G109" s="187">
        <v>0</v>
      </c>
      <c r="H109" s="20">
        <v>0</v>
      </c>
      <c r="I109" s="188">
        <f t="shared" si="5"/>
        <v>0</v>
      </c>
      <c r="J109" s="19">
        <f t="shared" si="8"/>
        <v>5090350</v>
      </c>
      <c r="K109" s="20">
        <f t="shared" si="8"/>
        <v>0</v>
      </c>
      <c r="L109" s="20">
        <f t="shared" si="7"/>
        <v>5090350</v>
      </c>
    </row>
    <row r="110" spans="1:12" ht="12.75" x14ac:dyDescent="0.2">
      <c r="A110" s="39">
        <v>93</v>
      </c>
      <c r="B110" s="16" t="s">
        <v>114</v>
      </c>
      <c r="C110" s="17">
        <v>353340</v>
      </c>
      <c r="D110" s="20">
        <v>0</v>
      </c>
      <c r="E110" s="20">
        <f t="shared" si="4"/>
        <v>353340</v>
      </c>
      <c r="F110" s="191"/>
      <c r="G110" s="187">
        <v>0</v>
      </c>
      <c r="H110" s="20">
        <v>0</v>
      </c>
      <c r="I110" s="188">
        <f t="shared" si="5"/>
        <v>0</v>
      </c>
      <c r="J110" s="19">
        <f t="shared" si="8"/>
        <v>353340</v>
      </c>
      <c r="K110" s="20">
        <f t="shared" si="8"/>
        <v>0</v>
      </c>
      <c r="L110" s="20">
        <f t="shared" si="7"/>
        <v>353340</v>
      </c>
    </row>
    <row r="111" spans="1:12" ht="12.75" x14ac:dyDescent="0.2">
      <c r="A111" s="39">
        <v>94</v>
      </c>
      <c r="B111" s="16" t="s">
        <v>115</v>
      </c>
      <c r="C111" s="17">
        <v>361689</v>
      </c>
      <c r="D111" s="20">
        <v>0</v>
      </c>
      <c r="E111" s="20">
        <f t="shared" si="4"/>
        <v>361689</v>
      </c>
      <c r="F111" s="191"/>
      <c r="G111" s="187">
        <v>0</v>
      </c>
      <c r="H111" s="20">
        <v>0</v>
      </c>
      <c r="I111" s="188">
        <f t="shared" si="5"/>
        <v>0</v>
      </c>
      <c r="J111" s="19">
        <f t="shared" si="8"/>
        <v>361689</v>
      </c>
      <c r="K111" s="20">
        <f t="shared" si="8"/>
        <v>0</v>
      </c>
      <c r="L111" s="20">
        <f t="shared" si="7"/>
        <v>361689</v>
      </c>
    </row>
    <row r="112" spans="1:12" ht="12.75" x14ac:dyDescent="0.2">
      <c r="A112" s="39">
        <v>95</v>
      </c>
      <c r="B112" s="16" t="s">
        <v>116</v>
      </c>
      <c r="C112" s="17">
        <v>185213</v>
      </c>
      <c r="D112" s="20">
        <v>0</v>
      </c>
      <c r="E112" s="20">
        <f t="shared" si="4"/>
        <v>185213</v>
      </c>
      <c r="F112" s="191"/>
      <c r="G112" s="187">
        <v>0</v>
      </c>
      <c r="H112" s="20">
        <v>0</v>
      </c>
      <c r="I112" s="188">
        <f t="shared" si="5"/>
        <v>0</v>
      </c>
      <c r="J112" s="19">
        <f t="shared" si="8"/>
        <v>185213</v>
      </c>
      <c r="K112" s="20">
        <f t="shared" si="8"/>
        <v>0</v>
      </c>
      <c r="L112" s="20">
        <f t="shared" si="7"/>
        <v>185213</v>
      </c>
    </row>
    <row r="113" spans="1:12" ht="12.75" x14ac:dyDescent="0.2">
      <c r="A113" s="39">
        <v>96</v>
      </c>
      <c r="B113" s="16" t="s">
        <v>117</v>
      </c>
      <c r="C113" s="17">
        <v>790073</v>
      </c>
      <c r="D113" s="20">
        <v>0</v>
      </c>
      <c r="E113" s="20">
        <f t="shared" si="4"/>
        <v>790073</v>
      </c>
      <c r="F113" s="191"/>
      <c r="G113" s="187">
        <v>0</v>
      </c>
      <c r="H113" s="20">
        <v>0</v>
      </c>
      <c r="I113" s="188">
        <f t="shared" si="5"/>
        <v>0</v>
      </c>
      <c r="J113" s="19">
        <f t="shared" si="8"/>
        <v>790073</v>
      </c>
      <c r="K113" s="20">
        <f t="shared" si="8"/>
        <v>0</v>
      </c>
      <c r="L113" s="20">
        <f t="shared" si="7"/>
        <v>790073</v>
      </c>
    </row>
    <row r="114" spans="1:12" ht="12.75" x14ac:dyDescent="0.2">
      <c r="A114" s="39">
        <v>97</v>
      </c>
      <c r="B114" s="16" t="s">
        <v>118</v>
      </c>
      <c r="C114" s="17">
        <v>288639</v>
      </c>
      <c r="D114" s="20">
        <v>0</v>
      </c>
      <c r="E114" s="20">
        <f t="shared" si="4"/>
        <v>288639</v>
      </c>
      <c r="F114" s="191"/>
      <c r="G114" s="187">
        <v>0</v>
      </c>
      <c r="H114" s="20">
        <v>0</v>
      </c>
      <c r="I114" s="188">
        <f t="shared" si="5"/>
        <v>0</v>
      </c>
      <c r="J114" s="19">
        <f t="shared" si="8"/>
        <v>288639</v>
      </c>
      <c r="K114" s="20">
        <f t="shared" si="8"/>
        <v>0</v>
      </c>
      <c r="L114" s="20">
        <f t="shared" si="7"/>
        <v>288639</v>
      </c>
    </row>
    <row r="115" spans="1:12" ht="12.75" x14ac:dyDescent="0.2">
      <c r="A115" s="39">
        <v>98</v>
      </c>
      <c r="B115" s="16" t="s">
        <v>119</v>
      </c>
      <c r="C115" s="17">
        <v>1135899</v>
      </c>
      <c r="D115" s="20">
        <v>0</v>
      </c>
      <c r="E115" s="20">
        <f t="shared" si="4"/>
        <v>1135899</v>
      </c>
      <c r="F115" s="191"/>
      <c r="G115" s="187">
        <v>1440910</v>
      </c>
      <c r="H115" s="20">
        <v>0</v>
      </c>
      <c r="I115" s="188">
        <f t="shared" si="5"/>
        <v>1440910</v>
      </c>
      <c r="J115" s="19">
        <f t="shared" si="8"/>
        <v>2576809</v>
      </c>
      <c r="K115" s="20">
        <f t="shared" si="8"/>
        <v>0</v>
      </c>
      <c r="L115" s="20">
        <f t="shared" si="7"/>
        <v>2576809</v>
      </c>
    </row>
    <row r="116" spans="1:12" ht="12.75" x14ac:dyDescent="0.2">
      <c r="A116" s="39">
        <v>99</v>
      </c>
      <c r="B116" s="16" t="s">
        <v>120</v>
      </c>
      <c r="C116" s="17">
        <v>290932</v>
      </c>
      <c r="D116" s="20">
        <v>0</v>
      </c>
      <c r="E116" s="20">
        <f t="shared" si="4"/>
        <v>290932</v>
      </c>
      <c r="F116" s="191"/>
      <c r="G116" s="187">
        <v>0</v>
      </c>
      <c r="H116" s="20">
        <v>0</v>
      </c>
      <c r="I116" s="188">
        <f t="shared" si="5"/>
        <v>0</v>
      </c>
      <c r="J116" s="19">
        <f t="shared" si="8"/>
        <v>290932</v>
      </c>
      <c r="K116" s="20">
        <f t="shared" si="8"/>
        <v>0</v>
      </c>
      <c r="L116" s="20">
        <f t="shared" si="7"/>
        <v>290932</v>
      </c>
    </row>
    <row r="117" spans="1:12" ht="12.75" x14ac:dyDescent="0.2">
      <c r="A117" s="39">
        <v>100</v>
      </c>
      <c r="B117" s="16" t="s">
        <v>121</v>
      </c>
      <c r="C117" s="17">
        <v>154856</v>
      </c>
      <c r="D117" s="20">
        <v>0</v>
      </c>
      <c r="E117" s="20">
        <f t="shared" si="4"/>
        <v>154856</v>
      </c>
      <c r="F117" s="191"/>
      <c r="G117" s="187">
        <v>0</v>
      </c>
      <c r="H117" s="20">
        <v>0</v>
      </c>
      <c r="I117" s="188">
        <f t="shared" si="5"/>
        <v>0</v>
      </c>
      <c r="J117" s="19">
        <f t="shared" si="8"/>
        <v>154856</v>
      </c>
      <c r="K117" s="20">
        <f t="shared" si="8"/>
        <v>0</v>
      </c>
      <c r="L117" s="20">
        <f t="shared" si="7"/>
        <v>154856</v>
      </c>
    </row>
    <row r="118" spans="1:12" ht="12.75" x14ac:dyDescent="0.2">
      <c r="A118" s="67">
        <v>150</v>
      </c>
      <c r="B118" s="68" t="s">
        <v>137</v>
      </c>
      <c r="C118" s="69">
        <v>0</v>
      </c>
      <c r="D118" s="70">
        <v>0</v>
      </c>
      <c r="E118" s="70">
        <f t="shared" si="4"/>
        <v>0</v>
      </c>
      <c r="F118" s="71"/>
      <c r="G118" s="197">
        <v>0</v>
      </c>
      <c r="H118" s="70">
        <v>0</v>
      </c>
      <c r="I118" s="198">
        <f t="shared" si="5"/>
        <v>0</v>
      </c>
      <c r="J118" s="193">
        <f t="shared" si="8"/>
        <v>0</v>
      </c>
      <c r="K118" s="70">
        <f t="shared" si="8"/>
        <v>0</v>
      </c>
      <c r="L118" s="70">
        <f t="shared" si="7"/>
        <v>0</v>
      </c>
    </row>
    <row r="119" spans="1:12" ht="12.75" x14ac:dyDescent="0.2">
      <c r="A119" s="67">
        <v>187</v>
      </c>
      <c r="B119" s="68" t="s">
        <v>138</v>
      </c>
      <c r="C119" s="69">
        <v>0</v>
      </c>
      <c r="D119" s="70">
        <v>0</v>
      </c>
      <c r="E119" s="70">
        <f t="shared" si="4"/>
        <v>0</v>
      </c>
      <c r="F119" s="71"/>
      <c r="G119" s="197">
        <v>0</v>
      </c>
      <c r="H119" s="70">
        <v>0</v>
      </c>
      <c r="I119" s="198">
        <f t="shared" si="5"/>
        <v>0</v>
      </c>
      <c r="J119" s="193">
        <f>C119+G119</f>
        <v>0</v>
      </c>
      <c r="K119" s="70">
        <f>D119+H119</f>
        <v>0</v>
      </c>
      <c r="L119" s="70">
        <f t="shared" si="7"/>
        <v>0</v>
      </c>
    </row>
    <row r="120" spans="1:12" ht="13.5" thickBot="1" x14ac:dyDescent="0.25">
      <c r="A120" s="41"/>
      <c r="B120" s="42" t="s">
        <v>12</v>
      </c>
      <c r="C120" s="43">
        <f>SUM(C14:C119)</f>
        <v>82471779</v>
      </c>
      <c r="D120" s="43">
        <f t="shared" ref="D120:L120" si="9">SUM(D14:D119)</f>
        <v>0</v>
      </c>
      <c r="E120" s="43">
        <f t="shared" si="9"/>
        <v>82471779</v>
      </c>
      <c r="F120" s="43">
        <f t="shared" si="9"/>
        <v>0</v>
      </c>
      <c r="G120" s="199">
        <f t="shared" si="9"/>
        <v>5931158</v>
      </c>
      <c r="H120" s="43">
        <f t="shared" si="9"/>
        <v>0</v>
      </c>
      <c r="I120" s="200">
        <f t="shared" si="9"/>
        <v>5931158</v>
      </c>
      <c r="J120" s="194">
        <f t="shared" si="9"/>
        <v>88402937</v>
      </c>
      <c r="K120" s="43">
        <f t="shared" si="9"/>
        <v>0</v>
      </c>
      <c r="L120" s="75">
        <f t="shared" si="9"/>
        <v>88402937</v>
      </c>
    </row>
    <row r="121" spans="1:12" ht="16.5" thickTop="1" x14ac:dyDescent="0.25">
      <c r="A121" s="44" t="str">
        <f>E2</f>
        <v>Work First County Block Grant</v>
      </c>
      <c r="C121" s="45"/>
      <c r="D121" s="45"/>
      <c r="E121" s="46"/>
      <c r="F121" s="47"/>
      <c r="G121" s="47"/>
      <c r="H121" s="48"/>
      <c r="I121" s="48"/>
      <c r="K121" s="48"/>
      <c r="L121" s="48"/>
    </row>
    <row r="122" spans="1:12" x14ac:dyDescent="0.2">
      <c r="A122" s="49" t="str">
        <f>E5</f>
        <v>AUTHORIZATION NUMBER: 1</v>
      </c>
      <c r="C122" s="45"/>
      <c r="D122" s="45"/>
      <c r="E122" s="45"/>
      <c r="F122" s="48"/>
      <c r="G122" s="48"/>
      <c r="H122" s="48"/>
      <c r="I122" s="48"/>
      <c r="K122" s="48"/>
      <c r="L122" s="48"/>
    </row>
    <row r="123" spans="1:12" x14ac:dyDescent="0.2">
      <c r="C123" s="45"/>
      <c r="D123" s="45"/>
      <c r="E123" s="45"/>
      <c r="F123" s="48"/>
      <c r="G123" s="48"/>
      <c r="H123" s="48"/>
      <c r="I123" s="48"/>
      <c r="K123" s="48"/>
      <c r="L123" s="48"/>
    </row>
    <row r="124" spans="1:12" x14ac:dyDescent="0.2">
      <c r="C124" s="45"/>
      <c r="D124" s="45"/>
      <c r="E124" s="45"/>
      <c r="F124" s="48"/>
      <c r="G124" s="48"/>
      <c r="H124" s="48"/>
      <c r="I124" s="48"/>
      <c r="K124" s="48"/>
      <c r="L124" s="48"/>
    </row>
    <row r="125" spans="1:12" ht="14.25" x14ac:dyDescent="0.2">
      <c r="B125" s="3" t="s">
        <v>122</v>
      </c>
      <c r="C125" s="45"/>
      <c r="D125" s="45"/>
      <c r="E125" s="45"/>
      <c r="F125" s="48"/>
      <c r="G125" s="48"/>
      <c r="H125" s="48"/>
      <c r="I125" s="48"/>
      <c r="K125" s="48"/>
      <c r="L125" s="48"/>
    </row>
    <row r="126" spans="1:12" ht="14.25" x14ac:dyDescent="0.2">
      <c r="B126" s="3" t="s">
        <v>123</v>
      </c>
      <c r="C126" s="45"/>
      <c r="D126" s="45"/>
      <c r="E126" s="45"/>
      <c r="F126" s="48"/>
      <c r="G126" s="48"/>
      <c r="H126" s="48"/>
      <c r="I126" s="48"/>
      <c r="K126" s="48"/>
      <c r="L126" s="48"/>
    </row>
    <row r="127" spans="1:12" ht="14.25" x14ac:dyDescent="0.2">
      <c r="B127" s="3" t="s">
        <v>124</v>
      </c>
      <c r="C127" s="45"/>
      <c r="D127" s="45"/>
      <c r="E127" s="45"/>
      <c r="F127" s="48"/>
      <c r="G127" s="48"/>
      <c r="H127" s="48"/>
      <c r="I127" s="48"/>
      <c r="K127" s="48"/>
      <c r="L127" s="48"/>
    </row>
    <row r="128" spans="1:12" ht="14.25" x14ac:dyDescent="0.2">
      <c r="B128" s="3" t="s">
        <v>125</v>
      </c>
      <c r="C128" s="45"/>
      <c r="D128" s="45"/>
      <c r="E128" s="45"/>
      <c r="F128" s="48"/>
      <c r="G128" s="48"/>
      <c r="H128" s="48"/>
      <c r="I128" s="48"/>
      <c r="K128" s="48"/>
      <c r="L128" s="48"/>
    </row>
    <row r="129" spans="2:253" ht="14.25" x14ac:dyDescent="0.2">
      <c r="B129" s="3" t="s">
        <v>162</v>
      </c>
      <c r="C129" s="45"/>
      <c r="D129" s="45"/>
      <c r="E129" s="45"/>
      <c r="F129" s="48"/>
      <c r="G129" s="48"/>
      <c r="H129" s="48"/>
      <c r="I129" s="48"/>
      <c r="K129" s="48"/>
      <c r="L129" s="48"/>
    </row>
    <row r="130" spans="2:253" ht="14.25" x14ac:dyDescent="0.2">
      <c r="B130" s="3" t="s">
        <v>163</v>
      </c>
      <c r="C130" s="45"/>
      <c r="D130" s="45"/>
      <c r="E130" s="45"/>
      <c r="F130" s="48"/>
      <c r="G130" s="48"/>
      <c r="H130" s="48"/>
      <c r="I130" s="48"/>
      <c r="K130" s="48"/>
      <c r="L130" s="48"/>
    </row>
    <row r="131" spans="2:253" ht="14.25" x14ac:dyDescent="0.2">
      <c r="B131" s="3" t="s">
        <v>126</v>
      </c>
      <c r="C131" s="45"/>
      <c r="D131" s="45"/>
      <c r="E131" s="45"/>
      <c r="F131" s="48"/>
      <c r="G131" s="48"/>
      <c r="H131" s="48"/>
      <c r="I131" s="48"/>
      <c r="K131" s="48"/>
      <c r="L131" s="48"/>
    </row>
    <row r="132" spans="2:253" ht="12.75" x14ac:dyDescent="0.2">
      <c r="B132" s="50"/>
      <c r="C132" s="45"/>
      <c r="D132" s="45"/>
      <c r="E132" s="45"/>
      <c r="F132" s="48"/>
      <c r="G132" s="48"/>
      <c r="H132" s="48"/>
      <c r="I132" s="48"/>
      <c r="K132" s="48"/>
      <c r="L132" s="48"/>
    </row>
    <row r="133" spans="2:253" x14ac:dyDescent="0.2">
      <c r="C133" s="45"/>
      <c r="D133" s="45"/>
      <c r="E133" s="45"/>
      <c r="F133" s="48"/>
      <c r="G133" s="48"/>
      <c r="H133" s="48"/>
      <c r="I133" s="48"/>
      <c r="K133" s="48"/>
      <c r="L133" s="48"/>
    </row>
    <row r="134" spans="2:253" ht="14.25" x14ac:dyDescent="0.2">
      <c r="B134" s="51" t="s">
        <v>127</v>
      </c>
      <c r="C134" s="6"/>
      <c r="D134" s="6"/>
      <c r="E134" s="6"/>
      <c r="F134" s="6"/>
      <c r="G134" s="6"/>
      <c r="H134" s="6"/>
      <c r="I134" s="6"/>
      <c r="J134" s="52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</row>
    <row r="135" spans="2:253" ht="12.75" customHeight="1" x14ac:dyDescent="0.2">
      <c r="B135" s="180" t="s">
        <v>156</v>
      </c>
      <c r="C135" s="180"/>
      <c r="D135" s="180"/>
      <c r="E135" s="180"/>
      <c r="F135" s="180"/>
      <c r="G135" s="180"/>
      <c r="H135" s="180"/>
      <c r="I135" s="180"/>
      <c r="J135" s="180"/>
      <c r="K135" s="180"/>
      <c r="L135" s="180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</row>
    <row r="136" spans="2:253" ht="12.75" x14ac:dyDescent="0.2">
      <c r="B136" s="180" t="s">
        <v>157</v>
      </c>
      <c r="C136" s="180"/>
      <c r="D136" s="180"/>
      <c r="E136" s="180"/>
      <c r="F136" s="180"/>
      <c r="G136" s="180"/>
      <c r="H136" s="180"/>
      <c r="I136" s="180"/>
      <c r="J136" s="180"/>
      <c r="K136" s="180"/>
      <c r="L136" s="180"/>
    </row>
    <row r="137" spans="2:253" ht="12.75" x14ac:dyDescent="0.2">
      <c r="B137" s="180" t="s">
        <v>158</v>
      </c>
      <c r="C137" s="180"/>
      <c r="D137" s="180"/>
      <c r="E137" s="180"/>
      <c r="F137" s="180"/>
      <c r="G137" s="180"/>
      <c r="H137" s="180"/>
      <c r="I137" s="180"/>
      <c r="J137" s="180"/>
      <c r="K137" s="180"/>
      <c r="L137" s="180"/>
    </row>
    <row r="138" spans="2:253" ht="12.75" x14ac:dyDescent="0.2">
      <c r="B138" s="180"/>
      <c r="C138" s="180"/>
      <c r="D138" s="180"/>
      <c r="E138" s="180"/>
      <c r="F138" s="180"/>
      <c r="G138" s="180"/>
      <c r="H138" s="180"/>
      <c r="I138" s="180"/>
      <c r="J138" s="180"/>
      <c r="K138" s="180"/>
      <c r="L138" s="180"/>
    </row>
    <row r="139" spans="2:253" ht="12.75" x14ac:dyDescent="0.2">
      <c r="B139" s="180" t="s">
        <v>164</v>
      </c>
      <c r="C139" s="180"/>
      <c r="D139" s="180"/>
      <c r="E139" s="180"/>
      <c r="F139" s="180"/>
      <c r="G139" s="180"/>
      <c r="H139" s="180"/>
      <c r="I139" s="180"/>
      <c r="J139" s="180"/>
      <c r="K139" s="180"/>
      <c r="L139" s="180"/>
    </row>
    <row r="140" spans="2:253" ht="12.75" x14ac:dyDescent="0.2">
      <c r="B140" s="180" t="s">
        <v>165</v>
      </c>
      <c r="C140" s="180"/>
      <c r="D140" s="180"/>
      <c r="E140" s="180"/>
      <c r="F140" s="180"/>
      <c r="G140" s="180"/>
      <c r="H140" s="180"/>
      <c r="I140" s="180"/>
      <c r="J140" s="180"/>
      <c r="K140" s="180"/>
      <c r="L140" s="180"/>
    </row>
    <row r="141" spans="2:253" ht="14.25" customHeight="1" x14ac:dyDescent="0.2">
      <c r="B141" s="180" t="s">
        <v>166</v>
      </c>
      <c r="C141" s="53"/>
      <c r="G141" s="21"/>
      <c r="H141" s="21"/>
      <c r="I141" s="21"/>
    </row>
    <row r="142" spans="2:253" ht="14.25" customHeight="1" x14ac:dyDescent="0.2">
      <c r="C142" s="53"/>
      <c r="G142" s="21"/>
      <c r="H142" s="21"/>
      <c r="I142" s="21"/>
    </row>
    <row r="143" spans="2:253" ht="14.25" customHeight="1" x14ac:dyDescent="0.2">
      <c r="B143" s="50" t="s">
        <v>128</v>
      </c>
      <c r="C143" s="53"/>
      <c r="G143" s="21"/>
      <c r="H143" s="21"/>
      <c r="I143" s="21"/>
    </row>
    <row r="144" spans="2:253" s="2" customFormat="1" ht="14.25" customHeight="1" x14ac:dyDescent="0.2">
      <c r="B144" s="50" t="s">
        <v>129</v>
      </c>
      <c r="C144" s="54"/>
      <c r="D144" s="6" t="s">
        <v>130</v>
      </c>
      <c r="G144" s="6"/>
      <c r="H144" s="55"/>
      <c r="I144" s="55"/>
      <c r="J144" s="56"/>
    </row>
    <row r="145" spans="2:15" s="2" customFormat="1" ht="15.75" customHeight="1" x14ac:dyDescent="0.2">
      <c r="B145" s="50"/>
      <c r="C145" s="54"/>
      <c r="D145" s="6" t="s">
        <v>131</v>
      </c>
      <c r="G145" s="6"/>
      <c r="H145" s="55"/>
      <c r="I145" s="55"/>
      <c r="J145" s="56"/>
    </row>
    <row r="146" spans="2:15" s="2" customFormat="1" ht="15.75" customHeight="1" x14ac:dyDescent="0.2">
      <c r="B146" s="50"/>
      <c r="C146" s="54"/>
      <c r="D146" s="6"/>
      <c r="G146" s="6"/>
      <c r="H146" s="55"/>
      <c r="I146" s="55"/>
      <c r="J146" s="56"/>
    </row>
    <row r="147" spans="2:15" s="2" customFormat="1" ht="15.75" customHeight="1" x14ac:dyDescent="0.2">
      <c r="B147" s="57" t="s">
        <v>132</v>
      </c>
      <c r="C147" s="54"/>
      <c r="D147" s="6"/>
      <c r="G147" s="6"/>
      <c r="H147" s="55"/>
      <c r="I147" s="55"/>
      <c r="J147" s="56"/>
    </row>
    <row r="148" spans="2:15" ht="15" customHeight="1" x14ac:dyDescent="0.2">
      <c r="C148" s="54"/>
      <c r="D148" s="6"/>
      <c r="E148" s="2"/>
      <c r="F148" s="2"/>
      <c r="G148" s="6"/>
      <c r="H148" s="55"/>
      <c r="I148" s="55"/>
    </row>
    <row r="149" spans="2:15" ht="12" x14ac:dyDescent="0.2">
      <c r="B149" s="58" t="s">
        <v>133</v>
      </c>
      <c r="C149" s="49"/>
      <c r="D149" s="49"/>
      <c r="E149" s="49"/>
      <c r="F149" s="49"/>
    </row>
    <row r="150" spans="2:15" ht="12" x14ac:dyDescent="0.2">
      <c r="B150" s="58" t="s">
        <v>134</v>
      </c>
      <c r="C150" s="49"/>
      <c r="D150" s="49"/>
      <c r="E150" s="49"/>
      <c r="F150" s="49"/>
    </row>
    <row r="151" spans="2:15" ht="9.75" customHeight="1" x14ac:dyDescent="0.2">
      <c r="B151" s="29"/>
    </row>
    <row r="152" spans="2:15" ht="12.75" x14ac:dyDescent="0.2">
      <c r="B152" s="76" t="s">
        <v>135</v>
      </c>
      <c r="C152" s="77"/>
      <c r="D152" s="77"/>
      <c r="E152" s="77"/>
      <c r="F152" s="77"/>
      <c r="G152" s="77"/>
      <c r="H152" s="78" t="s">
        <v>136</v>
      </c>
      <c r="I152" s="77"/>
      <c r="J152" s="79"/>
    </row>
    <row r="153" spans="2:15" ht="12.75" x14ac:dyDescent="0.2">
      <c r="B153" s="76"/>
      <c r="C153" s="77"/>
      <c r="D153" s="77"/>
      <c r="E153" s="77"/>
      <c r="F153" s="77"/>
      <c r="G153" s="77"/>
      <c r="H153" s="78"/>
      <c r="I153" s="77"/>
      <c r="J153" s="79"/>
    </row>
    <row r="154" spans="2:15" x14ac:dyDescent="0.2">
      <c r="B154" s="77"/>
      <c r="C154" s="77"/>
      <c r="D154" s="77"/>
      <c r="E154" s="77"/>
      <c r="F154" s="77"/>
      <c r="G154" s="77"/>
      <c r="H154" s="77"/>
      <c r="I154" s="77"/>
      <c r="J154" s="79"/>
    </row>
    <row r="155" spans="2:15" ht="12.75" x14ac:dyDescent="0.2">
      <c r="B155" s="77"/>
      <c r="C155" s="77"/>
      <c r="D155" s="77"/>
      <c r="E155" s="77"/>
      <c r="F155" s="77"/>
      <c r="G155" s="77"/>
      <c r="H155" s="244">
        <v>44454</v>
      </c>
      <c r="I155" s="244"/>
      <c r="J155" s="244"/>
    </row>
    <row r="156" spans="2:15" x14ac:dyDescent="0.2">
      <c r="B156" s="80"/>
      <c r="C156" s="80"/>
      <c r="D156" s="80"/>
      <c r="E156" s="80"/>
      <c r="F156" s="77"/>
      <c r="G156" s="77"/>
      <c r="H156" s="243"/>
      <c r="I156" s="243"/>
      <c r="J156" s="243"/>
    </row>
    <row r="159" spans="2:15" ht="12" thickBot="1" x14ac:dyDescent="0.25">
      <c r="B159" s="63"/>
      <c r="C159" s="63"/>
      <c r="D159" s="63"/>
      <c r="E159" s="63"/>
      <c r="F159" s="63"/>
      <c r="G159" s="63"/>
      <c r="H159" s="64"/>
      <c r="I159" s="63"/>
      <c r="J159" s="63"/>
      <c r="K159" s="63"/>
      <c r="L159" s="2"/>
      <c r="M159" s="2"/>
      <c r="N159" s="2"/>
      <c r="O159" s="56"/>
    </row>
    <row r="160" spans="2:15" ht="12" thickTop="1" x14ac:dyDescent="0.2">
      <c r="B160" s="2"/>
      <c r="C160" s="2"/>
      <c r="D160" s="2"/>
      <c r="E160" s="2"/>
      <c r="F160" s="2"/>
      <c r="G160" s="2"/>
      <c r="H160" s="55"/>
      <c r="I160" s="2"/>
      <c r="J160" s="2"/>
      <c r="K160" s="2"/>
      <c r="L160" s="2"/>
      <c r="M160" s="2"/>
      <c r="N160" s="2"/>
      <c r="O160" s="56"/>
    </row>
    <row r="161" spans="2:16" x14ac:dyDescent="0.2">
      <c r="B161" s="2"/>
      <c r="C161" s="2"/>
      <c r="D161" s="2"/>
      <c r="E161" s="2"/>
      <c r="F161" s="2"/>
      <c r="G161" s="2"/>
      <c r="H161" s="55"/>
      <c r="I161" s="2"/>
      <c r="J161" s="2"/>
      <c r="K161" s="2"/>
      <c r="L161" s="2"/>
      <c r="M161" s="2"/>
      <c r="N161" s="2"/>
      <c r="O161" s="56"/>
    </row>
    <row r="162" spans="2:16" ht="12.75" x14ac:dyDescent="0.2">
      <c r="B162" s="59"/>
      <c r="C162" s="60"/>
      <c r="D162" s="60"/>
      <c r="E162" s="60"/>
      <c r="F162" s="60"/>
      <c r="G162" s="60"/>
      <c r="H162" s="21"/>
      <c r="I162" s="60"/>
      <c r="J162" s="60"/>
      <c r="K162" s="60"/>
      <c r="L162" s="60"/>
      <c r="M162" s="60"/>
      <c r="N162" s="60"/>
      <c r="O162" s="65"/>
    </row>
    <row r="163" spans="2:16" ht="12.75" x14ac:dyDescent="0.2">
      <c r="B163" s="59"/>
      <c r="C163" s="242"/>
      <c r="D163" s="242"/>
      <c r="E163" s="242"/>
      <c r="F163" s="242"/>
      <c r="G163" s="60"/>
      <c r="H163" s="21"/>
      <c r="I163" s="240"/>
      <c r="J163" s="240"/>
      <c r="K163" s="240"/>
      <c r="L163" s="21"/>
      <c r="M163" s="21"/>
      <c r="N163" s="21"/>
      <c r="O163" s="21"/>
    </row>
    <row r="164" spans="2:16" ht="12.75" x14ac:dyDescent="0.2">
      <c r="B164" s="59"/>
      <c r="C164" s="60"/>
      <c r="D164" s="60"/>
      <c r="E164" s="60"/>
      <c r="F164" s="60"/>
      <c r="G164" s="60"/>
      <c r="H164" s="21"/>
      <c r="I164" s="21"/>
      <c r="J164" s="21"/>
      <c r="K164" s="21"/>
      <c r="L164" s="21"/>
      <c r="M164" s="21"/>
      <c r="N164" s="21"/>
      <c r="O164" s="65"/>
    </row>
    <row r="165" spans="2:16" ht="12.75" x14ac:dyDescent="0.2">
      <c r="B165" s="59"/>
      <c r="C165" s="60"/>
      <c r="D165" s="60"/>
      <c r="E165" s="60"/>
      <c r="F165" s="60"/>
      <c r="G165" s="60"/>
      <c r="H165" s="21"/>
      <c r="I165" s="66"/>
      <c r="J165" s="66"/>
      <c r="K165" s="66"/>
      <c r="L165" s="66"/>
      <c r="M165" s="66"/>
      <c r="N165" s="66"/>
      <c r="O165" s="65"/>
    </row>
    <row r="166" spans="2:16" ht="23.25" customHeight="1" x14ac:dyDescent="0.2">
      <c r="B166" s="59"/>
      <c r="C166" s="49"/>
      <c r="D166" s="49"/>
      <c r="E166" s="49"/>
      <c r="F166" s="49"/>
      <c r="G166" s="49"/>
      <c r="H166" s="21"/>
      <c r="I166" s="241"/>
      <c r="J166" s="241"/>
      <c r="K166" s="241"/>
      <c r="L166" s="61"/>
      <c r="M166" s="61"/>
      <c r="N166" s="61"/>
      <c r="O166" s="61"/>
    </row>
    <row r="167" spans="2:16" ht="12.75" x14ac:dyDescent="0.2">
      <c r="B167" s="59"/>
      <c r="C167" s="49"/>
      <c r="D167" s="49"/>
      <c r="E167" s="49"/>
      <c r="F167" s="49"/>
      <c r="G167" s="49"/>
      <c r="H167" s="21"/>
      <c r="J167" s="1"/>
      <c r="O167" s="4"/>
    </row>
    <row r="168" spans="2:16" ht="12.75" x14ac:dyDescent="0.2">
      <c r="B168" s="59"/>
      <c r="C168" s="49"/>
      <c r="D168" s="49"/>
      <c r="E168" s="49"/>
      <c r="F168" s="49"/>
      <c r="G168" s="49"/>
      <c r="H168" s="49"/>
      <c r="I168" s="21"/>
      <c r="J168" s="1"/>
      <c r="P168" s="4"/>
    </row>
    <row r="169" spans="2:16" ht="12.75" x14ac:dyDescent="0.2">
      <c r="B169" s="59"/>
      <c r="C169" s="60"/>
      <c r="D169" s="49"/>
      <c r="J169" s="1"/>
      <c r="M169" s="4"/>
    </row>
    <row r="170" spans="2:16" ht="12.75" x14ac:dyDescent="0.2">
      <c r="B170" s="59"/>
      <c r="C170" s="60"/>
      <c r="D170" s="49"/>
      <c r="E170" s="49"/>
    </row>
    <row r="172" spans="2:16" ht="12.75" x14ac:dyDescent="0.2">
      <c r="B172" s="59"/>
      <c r="C172" s="49"/>
      <c r="D172" s="49"/>
      <c r="E172" s="49"/>
      <c r="F172" s="49"/>
    </row>
    <row r="173" spans="2:16" ht="12.75" x14ac:dyDescent="0.2">
      <c r="B173" s="62"/>
      <c r="C173" s="49"/>
      <c r="D173" s="49"/>
      <c r="E173" s="49"/>
      <c r="F173" s="49"/>
    </row>
    <row r="174" spans="2:16" ht="12.75" x14ac:dyDescent="0.2">
      <c r="B174" s="62"/>
      <c r="C174" s="49"/>
      <c r="D174" s="49"/>
      <c r="E174" s="49"/>
      <c r="F174" s="49"/>
    </row>
    <row r="175" spans="2:16" ht="12.75" x14ac:dyDescent="0.2">
      <c r="B175" s="59"/>
      <c r="C175" s="49"/>
      <c r="D175" s="49"/>
      <c r="E175" s="49"/>
      <c r="F175" s="49"/>
    </row>
  </sheetData>
  <sheetProtection algorithmName="SHA-512" hashValue="AOht7fETxuvyOhJ2mD3LbKSIhXYQe7EEpHVJyOBN31fp+/3NcAGX+xa1wdkSlhX7stdwPpf7gyBK8SbmfINZNA==" saltValue="otM2GiTlYlQQh3JCdCWykw==" spinCount="100000" sheet="1" objects="1"/>
  <mergeCells count="11">
    <mergeCell ref="I163:K163"/>
    <mergeCell ref="I166:K166"/>
    <mergeCell ref="C163:F163"/>
    <mergeCell ref="H156:J156"/>
    <mergeCell ref="H155:J155"/>
    <mergeCell ref="C12:E12"/>
    <mergeCell ref="G12:I12"/>
    <mergeCell ref="J12:L12"/>
    <mergeCell ref="C63:E63"/>
    <mergeCell ref="G63:I63"/>
    <mergeCell ref="J63:L63"/>
  </mergeCells>
  <phoneticPr fontId="0" type="noConversion"/>
  <printOptions horizontalCentered="1"/>
  <pageMargins left="0" right="0.04" top="0.22" bottom="0.24" header="0.17" footer="0.17"/>
  <pageSetup scale="95" orientation="portrait" r:id="rId1"/>
  <headerFooter alignWithMargins="0"/>
  <rowBreaks count="2" manualBreakCount="2">
    <brk id="60" max="16383" man="1"/>
    <brk id="12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FA #Final</vt:lpstr>
      <vt:lpstr>FA #8</vt:lpstr>
      <vt:lpstr>FA #7</vt:lpstr>
      <vt:lpstr>FA #6</vt:lpstr>
      <vt:lpstr>FA #5</vt:lpstr>
      <vt:lpstr>FA #4</vt:lpstr>
      <vt:lpstr>FA #3</vt:lpstr>
      <vt:lpstr>FA #2</vt:lpstr>
      <vt:lpstr>FA #1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ksommese</dc:creator>
  <cp:lastModifiedBy>Felicia D. Harris</cp:lastModifiedBy>
  <cp:lastPrinted>2022-02-10T14:29:38Z</cp:lastPrinted>
  <dcterms:created xsi:type="dcterms:W3CDTF">2012-09-14T20:58:49Z</dcterms:created>
  <dcterms:modified xsi:type="dcterms:W3CDTF">2022-06-07T14:41:20Z</dcterms:modified>
</cp:coreProperties>
</file>